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G:\hrm\HRM-ALL\01.HR CLIENT SERVICES\Payroll\Rates and Deadlines\Web 2025\"/>
    </mc:Choice>
  </mc:AlternateContent>
  <xr:revisionPtr revIDLastSave="0" documentId="13_ncr:1_{376786D8-FC87-4152-A762-F1D3C3024643}" xr6:coauthVersionLast="47" xr6:coauthVersionMax="47" xr10:uidLastSave="{00000000-0000-0000-0000-000000000000}"/>
  <bookViews>
    <workbookView xWindow="-28920" yWindow="-120" windowWidth="29040" windowHeight="15840" tabRatio="856" xr2:uid="{00000000-000D-0000-FFFF-FFFF00000000}"/>
  </bookViews>
  <sheets>
    <sheet name="Home Sheet" sheetId="1" r:id="rId1"/>
    <sheet name="Worksheet One" sheetId="2" r:id="rId2"/>
    <sheet name="Worksheet Two" sheetId="3" r:id="rId3"/>
    <sheet name="Worksheet Three" sheetId="4" r:id="rId4"/>
    <sheet name="Worksheet Five" sheetId="6" r:id="rId5"/>
    <sheet name="Worksheet Seven" sheetId="8" r:id="rId6"/>
    <sheet name="Worksheet Eight" sheetId="9" r:id="rId7"/>
    <sheet name="Worksheet Nine" sheetId="10" r:id="rId8"/>
  </sheets>
  <definedNames>
    <definedName name="_xlnm.Print_Area" localSheetId="0">'Home Sheet'!$A$1:$A$8</definedName>
    <definedName name="_xlnm.Print_Area" localSheetId="6">'Worksheet Eight'!$A$1:$F$47</definedName>
    <definedName name="_xlnm.Print_Area" localSheetId="4">'Worksheet Five'!$A$1:$H$78</definedName>
    <definedName name="_xlnm.Print_Area" localSheetId="7">'Worksheet Nine'!$A$1:$H$19</definedName>
    <definedName name="_xlnm.Print_Area" localSheetId="5">'Worksheet Seven'!$A$1:$G$58</definedName>
    <definedName name="_xlnm.Print_Area" localSheetId="3">'Worksheet Three'!$A$1:$H$86</definedName>
    <definedName name="_xlnm.Print_Area" localSheetId="2">'Worksheet Two'!$A$1:$G$53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9" l="1"/>
  <c r="C40" i="9" s="1"/>
  <c r="D39" i="9"/>
  <c r="C39" i="9" s="1"/>
  <c r="D38" i="9"/>
  <c r="C38" i="9" s="1"/>
  <c r="G34" i="8" l="1"/>
  <c r="F34" i="8"/>
  <c r="E34" i="8"/>
  <c r="D34" i="8" s="1"/>
  <c r="C34" i="8" s="1"/>
</calcChain>
</file>

<file path=xl/sharedStrings.xml><?xml version="1.0" encoding="utf-8"?>
<sst xmlns="http://schemas.openxmlformats.org/spreadsheetml/2006/main" count="831" uniqueCount="443">
  <si>
    <t>Salary Rates</t>
  </si>
  <si>
    <t>WORKSHEET NINE - Venues</t>
  </si>
  <si>
    <t>WORKSHEET FIVE - General Staff and Casuals</t>
  </si>
  <si>
    <t>Griffith University Academic Salary Scales</t>
  </si>
  <si>
    <t>Effective:</t>
  </si>
  <si>
    <t>Salary</t>
  </si>
  <si>
    <t>Academic Salary Level</t>
  </si>
  <si>
    <t>Wage Code</t>
  </si>
  <si>
    <t>Point on Scale</t>
  </si>
  <si>
    <t>Rate</t>
  </si>
  <si>
    <t>$</t>
  </si>
  <si>
    <t>Level  A</t>
  </si>
  <si>
    <t>AAL</t>
  </si>
  <si>
    <t>(Assoc  Lecturer )</t>
  </si>
  <si>
    <t>Level  B</t>
  </si>
  <si>
    <t>BLT</t>
  </si>
  <si>
    <t>( Lecturer )</t>
  </si>
  <si>
    <t>Level  C</t>
  </si>
  <si>
    <t>CSL</t>
  </si>
  <si>
    <t>(Snr  Lecturer )</t>
  </si>
  <si>
    <t>Level  D</t>
  </si>
  <si>
    <t>DAP</t>
  </si>
  <si>
    <t>( Assoc  Professor )</t>
  </si>
  <si>
    <t>Level  E (Professor)</t>
  </si>
  <si>
    <t>EPR</t>
  </si>
  <si>
    <t>Principal Research Fellow</t>
  </si>
  <si>
    <t>PRF</t>
  </si>
  <si>
    <t>Snr Research Fellow</t>
  </si>
  <si>
    <t>SRF</t>
  </si>
  <si>
    <t xml:space="preserve"> </t>
  </si>
  <si>
    <t xml:space="preserve"> Research Fellow 2</t>
  </si>
  <si>
    <t>RF2</t>
  </si>
  <si>
    <t xml:space="preserve"> Research Fellow  1</t>
  </si>
  <si>
    <t>RF1</t>
  </si>
  <si>
    <t>Casual Research Only Appointments</t>
  </si>
  <si>
    <t>Including 25% Casual Loading</t>
  </si>
  <si>
    <t>Description</t>
  </si>
  <si>
    <t>Salary Admin Plan</t>
  </si>
  <si>
    <t>Grade</t>
  </si>
  <si>
    <t>Step</t>
  </si>
  <si>
    <t>Casual Research Fellow  Grade 1</t>
  </si>
  <si>
    <t>ACD</t>
  </si>
  <si>
    <t>CRE</t>
  </si>
  <si>
    <t>Casual Research Fellow (PHD)</t>
  </si>
  <si>
    <t>Casual Research Fellow 2</t>
  </si>
  <si>
    <t>CRF</t>
  </si>
  <si>
    <t>Casual Senior Research Fellow</t>
  </si>
  <si>
    <t>CSR</t>
  </si>
  <si>
    <t>Casual Principal Research Fellow</t>
  </si>
  <si>
    <t>CPR</t>
  </si>
  <si>
    <t>ALLOWANCES</t>
  </si>
  <si>
    <t>Clinical Loading</t>
  </si>
  <si>
    <t>Dental Loading</t>
  </si>
  <si>
    <t>Current Annual Salary</t>
  </si>
  <si>
    <t>Fortnightly Salary</t>
  </si>
  <si>
    <t>Hourly Salary Rate</t>
  </si>
  <si>
    <t>Griffith University Casual Academic Salary Scales</t>
  </si>
  <si>
    <t>Lecturing</t>
  </si>
  <si>
    <t>Earnings Code:</t>
  </si>
  <si>
    <t>Amount:</t>
  </si>
  <si>
    <t>Specialised (I hr delivery + 4 hrs assoc work time)</t>
  </si>
  <si>
    <t>SPEC LECT</t>
  </si>
  <si>
    <t>BLT2</t>
  </si>
  <si>
    <t>1hr + 4 hrs</t>
  </si>
  <si>
    <t>Developed (1 hr delivery + 3 hrs assoc work time)</t>
  </si>
  <si>
    <t>DEV LECT</t>
  </si>
  <si>
    <t>1hr + 3 hrs</t>
  </si>
  <si>
    <t>Basic (1 hr delivery time + 2 hrs assoc work time)</t>
  </si>
  <si>
    <t>BASIC LECT</t>
  </si>
  <si>
    <t>1hr + 2 hrs</t>
  </si>
  <si>
    <t xml:space="preserve">Repeat (1 hr delivery + 1 hr assoc work time) </t>
  </si>
  <si>
    <t>REPEAT LECT</t>
  </si>
  <si>
    <t>1hr + 1 hrs</t>
  </si>
  <si>
    <t>Tutoring</t>
  </si>
  <si>
    <t>CAS TUT 1</t>
  </si>
  <si>
    <t>AAL.6</t>
  </si>
  <si>
    <t>1 hr delivery and 2 hrs associated working time</t>
  </si>
  <si>
    <t>CAS TUT 2</t>
  </si>
  <si>
    <t>AAL.2</t>
  </si>
  <si>
    <t>SR1</t>
  </si>
  <si>
    <t>RPT TUT COOR</t>
  </si>
  <si>
    <t>Repeat - 1 hr delivery + 1 hr assoc working time</t>
  </si>
  <si>
    <t>SR2</t>
  </si>
  <si>
    <t xml:space="preserve">RPT TUT </t>
  </si>
  <si>
    <t>Marking</t>
  </si>
  <si>
    <t>Significant academic judgementusually supervising examiner</t>
  </si>
  <si>
    <t>MARK SPVSR</t>
  </si>
  <si>
    <t xml:space="preserve">1hr </t>
  </si>
  <si>
    <t>MARK ROUTINE</t>
  </si>
  <si>
    <t>Standard marking = base rate "applicable to other duties"</t>
  </si>
  <si>
    <t>MARK SIMPLE</t>
  </si>
  <si>
    <t>Clinical Facilitator</t>
  </si>
  <si>
    <t>CLIN FAC 1</t>
  </si>
  <si>
    <t>Normal preparation time (1 hr delivery + 1 hr assoc work time)</t>
  </si>
  <si>
    <t>CLIN FAC 2</t>
  </si>
  <si>
    <t xml:space="preserve">Little preparation - (1 hr delivery + 0.5 hrs assoc work time) </t>
  </si>
  <si>
    <t>CLIN FAC 3</t>
  </si>
  <si>
    <t>1hr + .50hrs</t>
  </si>
  <si>
    <t>CLIN FAC 4</t>
  </si>
  <si>
    <t>Other Required Academic Activity</t>
  </si>
  <si>
    <t>OTH ACD ACT1</t>
  </si>
  <si>
    <t>OTH ACD ACT2</t>
  </si>
  <si>
    <t>Musical Accompanying with Special Educational Service</t>
  </si>
  <si>
    <t>MUS ACCOMP1</t>
  </si>
  <si>
    <t>1 hr delivery + 1 hr preparation time</t>
  </si>
  <si>
    <t>MUS ACCOMP2</t>
  </si>
  <si>
    <t>Queensland Conservatorium of Music  Casual Rates</t>
  </si>
  <si>
    <t xml:space="preserve">  </t>
  </si>
  <si>
    <t>Hrly rate</t>
  </si>
  <si>
    <t>Chief Practical Studies</t>
  </si>
  <si>
    <t>CHF PRAC STD</t>
  </si>
  <si>
    <t>Young Con Lessons</t>
  </si>
  <si>
    <t>YNG MUS LESN</t>
  </si>
  <si>
    <t>Young Con Classes</t>
  </si>
  <si>
    <t>YNG CON CLS</t>
  </si>
  <si>
    <t>Con Music Lessons</t>
  </si>
  <si>
    <t>CON MUS LESN</t>
  </si>
  <si>
    <t>Musical Accompanying - QCM</t>
  </si>
  <si>
    <t>QCM MUS ACMP</t>
  </si>
  <si>
    <t>Adjudication - per session of up to 3 hrs</t>
  </si>
  <si>
    <t>ADJUD</t>
  </si>
  <si>
    <t>Auditions</t>
  </si>
  <si>
    <t>QCM AUDITN</t>
  </si>
  <si>
    <t>Examining - QCM</t>
  </si>
  <si>
    <t>QCM EXAM</t>
  </si>
  <si>
    <t>Childcare Centres &amp; School Age Care Staff</t>
  </si>
  <si>
    <t>Casual Loading 25%</t>
  </si>
  <si>
    <t>(Based on 76 hrs per fortnight)</t>
  </si>
  <si>
    <t>PSoft</t>
  </si>
  <si>
    <t>Designation</t>
  </si>
  <si>
    <t>Explanation</t>
  </si>
  <si>
    <t>Grade/Step</t>
  </si>
  <si>
    <t xml:space="preserve">Assistant Child Care Worker </t>
  </si>
  <si>
    <t>Unqualified</t>
  </si>
  <si>
    <t>JN1/17</t>
  </si>
  <si>
    <t>JN1/18</t>
  </si>
  <si>
    <t>ANQ/1</t>
  </si>
  <si>
    <t>JN2/17</t>
  </si>
  <si>
    <t>JN2/18</t>
  </si>
  <si>
    <t>ANQ/2</t>
  </si>
  <si>
    <t>JN3/17</t>
  </si>
  <si>
    <t>JN3/18</t>
  </si>
  <si>
    <t>ANQ/3</t>
  </si>
  <si>
    <t xml:space="preserve">1 Yr Qualified </t>
  </si>
  <si>
    <t>J1Q/17</t>
  </si>
  <si>
    <t>J1Q/18</t>
  </si>
  <si>
    <t>AQ1/1</t>
  </si>
  <si>
    <t>1 Yr Qualified</t>
  </si>
  <si>
    <t>J2Q/17</t>
  </si>
  <si>
    <t>J2Q/18</t>
  </si>
  <si>
    <t>AQ1/2</t>
  </si>
  <si>
    <t>J3Q/17</t>
  </si>
  <si>
    <t>J3Q/18</t>
  </si>
  <si>
    <t>AQ1/3</t>
  </si>
  <si>
    <t>Group Leader</t>
  </si>
  <si>
    <t xml:space="preserve">Unqualified </t>
  </si>
  <si>
    <t>GNQ/1</t>
  </si>
  <si>
    <t>GNQ/2</t>
  </si>
  <si>
    <t>GQ1/1</t>
  </si>
  <si>
    <t>GQ1/2</t>
  </si>
  <si>
    <t>GQ1/3</t>
  </si>
  <si>
    <t>2 Yr Qualified</t>
  </si>
  <si>
    <t>GQ2/1</t>
  </si>
  <si>
    <t>GQ2/2</t>
  </si>
  <si>
    <t>GQ2/3</t>
  </si>
  <si>
    <t>3 Yr Qualified</t>
  </si>
  <si>
    <t>GQ3/1</t>
  </si>
  <si>
    <t>GQ3/2</t>
  </si>
  <si>
    <t>Director</t>
  </si>
  <si>
    <t>DUQ/1</t>
  </si>
  <si>
    <t>DUQ/2</t>
  </si>
  <si>
    <t>Min 3 Yr Qualified</t>
  </si>
  <si>
    <t>DQ3/1</t>
  </si>
  <si>
    <t>DQ3/2</t>
  </si>
  <si>
    <t>DQ3/3</t>
  </si>
  <si>
    <t>DQ3/4</t>
  </si>
  <si>
    <t>DQ3/5</t>
  </si>
  <si>
    <t>Teacher</t>
  </si>
  <si>
    <t>Level 1</t>
  </si>
  <si>
    <t>Level 2</t>
  </si>
  <si>
    <t>Level 3</t>
  </si>
  <si>
    <t>Level 4</t>
  </si>
  <si>
    <t>Level 5</t>
  </si>
  <si>
    <t>Broken Shift Allowance</t>
  </si>
  <si>
    <t>per day</t>
  </si>
  <si>
    <t>25% Loading on Casual Rates</t>
  </si>
  <si>
    <t>EB Grade</t>
  </si>
  <si>
    <t>Description HEW Level</t>
  </si>
  <si>
    <t>F/N Salary</t>
  </si>
  <si>
    <t>Hrly Rate</t>
  </si>
  <si>
    <t>Casual  Rates</t>
  </si>
  <si>
    <t>GEN</t>
  </si>
  <si>
    <t>H01</t>
  </si>
  <si>
    <t>HEW Level 1</t>
  </si>
  <si>
    <t>H02</t>
  </si>
  <si>
    <t>HEW Level 2</t>
  </si>
  <si>
    <t>H03</t>
  </si>
  <si>
    <t>HEW Level 3</t>
  </si>
  <si>
    <t>H04</t>
  </si>
  <si>
    <t>HEW Level 4</t>
  </si>
  <si>
    <t>H05</t>
  </si>
  <si>
    <t>HEW Level 5</t>
  </si>
  <si>
    <t>H06</t>
  </si>
  <si>
    <t>HEW Level 6</t>
  </si>
  <si>
    <t>H07</t>
  </si>
  <si>
    <t>HEW Level 7</t>
  </si>
  <si>
    <t>H08</t>
  </si>
  <si>
    <t>HEW Level 8</t>
  </si>
  <si>
    <t>H09</t>
  </si>
  <si>
    <t>HEW Level 9</t>
  </si>
  <si>
    <t>H10</t>
  </si>
  <si>
    <t>HEW Level 10</t>
  </si>
  <si>
    <t>Snr Research Assist Grade 2</t>
  </si>
  <si>
    <t>Snr Research Assist Grade 1</t>
  </si>
  <si>
    <t>RA2</t>
  </si>
  <si>
    <t>Research Assistant Grade 2</t>
  </si>
  <si>
    <t>RA1</t>
  </si>
  <si>
    <t>Research Assistant Grade 1</t>
  </si>
  <si>
    <t>Allowances</t>
  </si>
  <si>
    <t>First Aid Allowance</t>
  </si>
  <si>
    <t>per fortnight</t>
  </si>
  <si>
    <t>Furniture Handling</t>
  </si>
  <si>
    <t>per day such work performed</t>
  </si>
  <si>
    <t>On-Call Allowance</t>
  </si>
  <si>
    <t>per week such duty performed</t>
  </si>
  <si>
    <t>Overtime Meal Allowance</t>
  </si>
  <si>
    <t>per occasion</t>
  </si>
  <si>
    <t>Tool Allowance 1</t>
  </si>
  <si>
    <t>Tool Allowance 2</t>
  </si>
  <si>
    <t>Toilet Cleaning Allowance</t>
  </si>
  <si>
    <t>Extreme Conditions Allowance</t>
  </si>
  <si>
    <t>Ordinary time plus 25% from time of exposure to clean up</t>
  </si>
  <si>
    <t>Language Instructors</t>
  </si>
  <si>
    <t>Wage Rate Code</t>
  </si>
  <si>
    <t xml:space="preserve"> Level</t>
  </si>
  <si>
    <t>LAI.1</t>
  </si>
  <si>
    <t>Language Instructors 1</t>
  </si>
  <si>
    <t>LAI.2</t>
  </si>
  <si>
    <t>Language Instructors 2</t>
  </si>
  <si>
    <t>LAI.3</t>
  </si>
  <si>
    <t>Language Instructors 3</t>
  </si>
  <si>
    <t>LAI.4</t>
  </si>
  <si>
    <t>Language Instructors 4</t>
  </si>
  <si>
    <t>LAI.5</t>
  </si>
  <si>
    <t>Language Instructors 5</t>
  </si>
  <si>
    <t>LAI.6</t>
  </si>
  <si>
    <t>Language Instructors 6</t>
  </si>
  <si>
    <t>LAI.7</t>
  </si>
  <si>
    <t>Language Instructors 7</t>
  </si>
  <si>
    <t>LAI.8</t>
  </si>
  <si>
    <t>Language Instructors 8</t>
  </si>
  <si>
    <t>LAI.9</t>
  </si>
  <si>
    <t>Language Instructors 9</t>
  </si>
  <si>
    <t>LAI.10</t>
  </si>
  <si>
    <t>Language Instructors 10</t>
  </si>
  <si>
    <t>LAI.11</t>
  </si>
  <si>
    <t>Language Instructors 11</t>
  </si>
  <si>
    <t>LAI.12</t>
  </si>
  <si>
    <t>Language Instructors 12</t>
  </si>
  <si>
    <t>ADS.1</t>
  </si>
  <si>
    <t>Assist Director 1</t>
  </si>
  <si>
    <t>ADS.2</t>
  </si>
  <si>
    <t>Assist Director 2</t>
  </si>
  <si>
    <t>ADS.3</t>
  </si>
  <si>
    <t>Assist Director 3</t>
  </si>
  <si>
    <t>DRS.1</t>
  </si>
  <si>
    <t>Director 1</t>
  </si>
  <si>
    <t>DRS.2</t>
  </si>
  <si>
    <t>Director 2</t>
  </si>
  <si>
    <t>DRS.3</t>
  </si>
  <si>
    <t>Director 3</t>
  </si>
  <si>
    <t>Casual Language Instructors</t>
  </si>
  <si>
    <t>3% Increase + 25% Loading</t>
  </si>
  <si>
    <t>CIB2.1</t>
  </si>
  <si>
    <t>Ihr prep + 1 hr mark</t>
  </si>
  <si>
    <t>Based on LAI.2 by 2 hrs associated work time plus 25% loading</t>
  </si>
  <si>
    <t>CIB2.2</t>
  </si>
  <si>
    <t>Based on LAI.3 by 2 hrs associated work time plus 25% loading</t>
  </si>
  <si>
    <t>CIB2.3</t>
  </si>
  <si>
    <t>Based on LAI.4 by 2 hrs associated work time plus 25% loading</t>
  </si>
  <si>
    <t>CIB1.1</t>
  </si>
  <si>
    <t>Based on LAI.2 by 1 hrs associated work time plus 25% loading</t>
  </si>
  <si>
    <t>CIB1.2</t>
  </si>
  <si>
    <t>Based on LAI.3 by 1 hrs associated work time plus 25% loading</t>
  </si>
  <si>
    <t>CIB1.3</t>
  </si>
  <si>
    <t>Based on LAI.4 by 1 hrs associated work time plus 25% loading</t>
  </si>
  <si>
    <t>Responsibility Allowance</t>
  </si>
  <si>
    <t>Weekly</t>
  </si>
  <si>
    <t xml:space="preserve">(Based on 76 hours per fortnight)  </t>
  </si>
  <si>
    <t>Classification</t>
  </si>
  <si>
    <t>Fitness Industry Workers:</t>
  </si>
  <si>
    <t>GI1/20</t>
  </si>
  <si>
    <t>GI1/19</t>
  </si>
  <si>
    <t>(Age 18, 75%)</t>
  </si>
  <si>
    <t>GI1/18</t>
  </si>
  <si>
    <t>GI1/17</t>
  </si>
  <si>
    <t>GI2/20</t>
  </si>
  <si>
    <t>GI2/19</t>
  </si>
  <si>
    <t>GI2/18</t>
  </si>
  <si>
    <t>GI2/17</t>
  </si>
  <si>
    <t>GI3/20</t>
  </si>
  <si>
    <t>GI3/19</t>
  </si>
  <si>
    <t>GI3/18</t>
  </si>
  <si>
    <t>GI3/17</t>
  </si>
  <si>
    <t>GI4/20</t>
  </si>
  <si>
    <t>GI4/19</t>
  </si>
  <si>
    <t>GI4/18</t>
  </si>
  <si>
    <t>GI4/17</t>
  </si>
  <si>
    <t>GI5/20</t>
  </si>
  <si>
    <t>GI5/19</t>
  </si>
  <si>
    <t>GI5/18</t>
  </si>
  <si>
    <t>GI5/17</t>
  </si>
  <si>
    <t>GI6/20</t>
  </si>
  <si>
    <t>GI6/19</t>
  </si>
  <si>
    <t>GI6/18</t>
  </si>
  <si>
    <t>GI6/17</t>
  </si>
  <si>
    <t>Support Staff:</t>
  </si>
  <si>
    <t>SS1/20</t>
  </si>
  <si>
    <t>SS1/19</t>
  </si>
  <si>
    <t>SS1/18</t>
  </si>
  <si>
    <t>SS1/17</t>
  </si>
  <si>
    <t>SS2/20</t>
  </si>
  <si>
    <t>SS2/19</t>
  </si>
  <si>
    <t>SS2/18</t>
  </si>
  <si>
    <t>SS2/17</t>
  </si>
  <si>
    <t xml:space="preserve">All Other:            </t>
  </si>
  <si>
    <t>(Age 20, 100%)</t>
  </si>
  <si>
    <t>OTH/20</t>
  </si>
  <si>
    <t>OTH/19</t>
  </si>
  <si>
    <t>OTH/18</t>
  </si>
  <si>
    <t>OTH/17</t>
  </si>
  <si>
    <t>(based on 38 hrs per week)</t>
  </si>
  <si>
    <t>Designation:</t>
  </si>
  <si>
    <t>Administration Plan</t>
  </si>
  <si>
    <t>Theatrical Employee:</t>
  </si>
  <si>
    <t>VEN</t>
  </si>
  <si>
    <t>T01</t>
  </si>
  <si>
    <t>Theatre Employees Level 2</t>
  </si>
  <si>
    <t>T02</t>
  </si>
  <si>
    <t>Theatre Employees Level 3</t>
  </si>
  <si>
    <t>T03</t>
  </si>
  <si>
    <t>Theatre Employees Level 4</t>
  </si>
  <si>
    <t>T04</t>
  </si>
  <si>
    <t>Theatre Employees Level 5</t>
  </si>
  <si>
    <t>T05</t>
  </si>
  <si>
    <t>Theatre Employees Level 6</t>
  </si>
  <si>
    <t>T06</t>
  </si>
  <si>
    <t>Theatre Employees Level 8</t>
  </si>
  <si>
    <t>T08</t>
  </si>
  <si>
    <t>Theatre Employees Level 10</t>
  </si>
  <si>
    <t>T10</t>
  </si>
  <si>
    <t>WORKSHEET THREE - Childcare Centres and School Aged Staff</t>
  </si>
  <si>
    <t>WORKSHEET TWO - Casual Academic</t>
  </si>
  <si>
    <t>WORKSHEET ONE - Academic</t>
  </si>
  <si>
    <t>WORKSHEET SEVEN - Health and Fitness</t>
  </si>
  <si>
    <t>WORKSHEET EIGHT - Language Instructors</t>
  </si>
  <si>
    <t>Assistant Child Care Worker cont'd</t>
  </si>
  <si>
    <t xml:space="preserve">Meal Allowance </t>
  </si>
  <si>
    <t xml:space="preserve">Broken Shift Allowance </t>
  </si>
  <si>
    <t xml:space="preserve">Laundry Allowance </t>
  </si>
  <si>
    <t>LDRY1-QCGU Laundry Allowance</t>
  </si>
  <si>
    <t>Meal Allowance</t>
  </si>
  <si>
    <t>MEAL1 - Meal Allowance - Theatre</t>
  </si>
  <si>
    <t>1 hr delivery and 2 hrs associated working time +
Full subject coordination or relevant doctoral qual.</t>
  </si>
  <si>
    <t>Repeat - 1 hr delivery + 1 hr assoc work time +
full subject coordination or relevant doctoral qual</t>
  </si>
  <si>
    <t>Standard - involved in full subject coordination or
a relevant doctoral qualification</t>
  </si>
  <si>
    <t>Normal preparation time - (1 hr delivery + 1 hr assoc 
work time) + full sub coordination or relevant doctoral quals</t>
  </si>
  <si>
    <t>Little preparation - (1 hr delivery + 0.5 hrs assoc work time) 
full subject coordination or relevant doctrinal qualifcation</t>
  </si>
  <si>
    <t>Relevant doctoral qual or full subject coordination and
performs academic activity such as the conducting
practical classes,demonstrations, workshops
student field excursions etc.</t>
  </si>
  <si>
    <t>Employed to perform any other required
academic activity such as conducting
practical classes,demonstrations, workshops
student field excursions etc.</t>
  </si>
  <si>
    <t>1 hr delivery + 1 hr preparation time with full subject
coordination or relevant doctoral qualification</t>
  </si>
  <si>
    <t>Under 17 70%</t>
  </si>
  <si>
    <t>age 17  80%</t>
  </si>
  <si>
    <t>age 18  90%</t>
  </si>
  <si>
    <t>age 19 and over</t>
  </si>
  <si>
    <t>J1Q/16</t>
  </si>
  <si>
    <t>JN1/16</t>
  </si>
  <si>
    <t>JN2/16</t>
  </si>
  <si>
    <t>JN3/16</t>
  </si>
  <si>
    <t>J2Q/16</t>
  </si>
  <si>
    <t>J3Q/16</t>
  </si>
  <si>
    <t>Overtime meal allowance</t>
  </si>
  <si>
    <t>Clothing allowance</t>
  </si>
  <si>
    <t>Griffith University Professional Increase:</t>
  </si>
  <si>
    <t>Live Performance Award</t>
  </si>
  <si>
    <t>Theatre Employees Level 1
(Induction/Training)</t>
  </si>
  <si>
    <t>Grade 1        (Age 20, 100%)</t>
  </si>
  <si>
    <t>(Age 19, 85%)</t>
  </si>
  <si>
    <t>(Age 17 &amp; under, 65%)</t>
  </si>
  <si>
    <t>Grade 2        (Age 20, 100%)</t>
  </si>
  <si>
    <t>Grade 3        (Age 20, 100%)</t>
  </si>
  <si>
    <t>Grade 4        (Age 20, 100%)</t>
  </si>
  <si>
    <t>Grade 5        (Age 20, 100%)</t>
  </si>
  <si>
    <t>Grade 6        (Age 20, 100%)</t>
  </si>
  <si>
    <t>THR/1</t>
  </si>
  <si>
    <t>THR/2</t>
  </si>
  <si>
    <t>THR/3</t>
  </si>
  <si>
    <t>THR/4</t>
  </si>
  <si>
    <t>THR/5</t>
  </si>
  <si>
    <t>per annum</t>
  </si>
  <si>
    <t>Transmission or Recording Allowance</t>
  </si>
  <si>
    <t>Hourly rate</t>
  </si>
  <si>
    <t>Sports Referee</t>
  </si>
  <si>
    <t>SPR</t>
  </si>
  <si>
    <t>SPLCT</t>
  </si>
  <si>
    <t>DVLCT</t>
  </si>
  <si>
    <t>BSLCT</t>
  </si>
  <si>
    <t>RPLCT</t>
  </si>
  <si>
    <t>REPTU</t>
  </si>
  <si>
    <t>CSTUT</t>
  </si>
  <si>
    <t>TRC timetable</t>
  </si>
  <si>
    <t>MKSVR</t>
  </si>
  <si>
    <t>MARKN</t>
  </si>
  <si>
    <t>CLNFN</t>
  </si>
  <si>
    <t>CLNFL</t>
  </si>
  <si>
    <t>MSACCM</t>
  </si>
  <si>
    <t>QCMAD</t>
  </si>
  <si>
    <t>QCMEX</t>
  </si>
  <si>
    <t>QCMMA</t>
  </si>
  <si>
    <t>YGMSL</t>
  </si>
  <si>
    <t>YGCNC</t>
  </si>
  <si>
    <t>CHFPS</t>
  </si>
  <si>
    <t>CMSTD</t>
  </si>
  <si>
    <t>CLS.5	Additional Associated Work +.5
CLS0	Additional Associated Work +0
CLS1	Additional Associated Work +1
CLS2	Additional Associated Work +2
CLS3	Additional Associated Work +3
CLS4	Additional Associated Work +4
ENGPD Meetings Prof Dev
NOCLS  No Class Conv Mod or Oth QA</t>
  </si>
  <si>
    <t>164.14 (single payment)</t>
  </si>
  <si>
    <t>On attainment Diploma leavel qualification</t>
  </si>
  <si>
    <t>ADQ/1</t>
  </si>
  <si>
    <t>3.4 award</t>
  </si>
  <si>
    <t>Annual</t>
  </si>
  <si>
    <t>Fortnightly</t>
  </si>
  <si>
    <t>Hourly</t>
  </si>
  <si>
    <t>Causal Hourly</t>
  </si>
  <si>
    <t>Fitness Industry Award 2020</t>
  </si>
  <si>
    <t>Modern Award increase Effective 28 June 2025</t>
  </si>
  <si>
    <t>Casual Hourly</t>
  </si>
  <si>
    <t xml:space="preserve">First Aid = FAHF </t>
  </si>
  <si>
    <t>Single Payment</t>
  </si>
  <si>
    <t>Modern Award increase to commence from 28/06/2025</t>
  </si>
  <si>
    <t>3.60 per day maximum $16.29 per week</t>
  </si>
  <si>
    <t>Annual Salary</t>
  </si>
  <si>
    <t>Hourly Rate</t>
  </si>
  <si>
    <t>Effective</t>
  </si>
  <si>
    <r>
      <t xml:space="preserve">Modern Award increase to commence from 1/7/25 </t>
    </r>
    <r>
      <rPr>
        <b/>
        <sz val="10"/>
        <color rgb="FFFF0000"/>
        <rFont val="Calibri"/>
        <family val="2"/>
        <scheme val="minor"/>
      </rPr>
      <t>(EFFECTIVE FROM 28/6/25)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</si>
</sst>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\-mmm\-yyyy"/>
    <numFmt numFmtId="166" formatCode="#,##0.000000"/>
    <numFmt numFmtId="167" formatCode="0.000000"/>
    <numFmt numFmtId="168" formatCode="&quot;$&quot;#,##0.000000"/>
    <numFmt numFmtId="169" formatCode="#,##0.0000"/>
    <numFmt numFmtId="170" formatCode="0.000"/>
    <numFmt numFmtId="171" formatCode="0.0000"/>
    <numFmt numFmtId="172" formatCode="#,##0.00000"/>
    <numFmt numFmtId="173" formatCode="0.00000"/>
    <numFmt numFmtId="175" formatCode="[$-C09]dd\-mmmm\-yyyy;@"/>
    <numFmt numFmtId="176" formatCode="#,##0.00_ ;[Red]\-#,##0.00\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opernicus"/>
      <family val="3"/>
    </font>
    <font>
      <b/>
      <sz val="26"/>
      <color theme="1"/>
      <name val="Jotia"/>
      <family val="3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u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0"/>
      <name val="Foundry Sterling Book"/>
      <family val="3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1"/>
      <name val="Calibri"/>
      <family val="2"/>
      <scheme val="minor"/>
    </font>
    <font>
      <b/>
      <u/>
      <sz val="26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70C0"/>
      </left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0" fontId="4" fillId="0" borderId="0" xfId="0" applyFont="1"/>
    <xf numFmtId="2" fontId="0" fillId="0" borderId="0" xfId="0" applyNumberFormat="1" applyAlignment="1">
      <alignment horizontal="center"/>
    </xf>
    <xf numFmtId="43" fontId="0" fillId="0" borderId="0" xfId="0" applyNumberFormat="1"/>
    <xf numFmtId="0" fontId="5" fillId="0" borderId="0" xfId="4" applyFont="1"/>
    <xf numFmtId="171" fontId="0" fillId="0" borderId="0" xfId="0" applyNumberFormat="1"/>
    <xf numFmtId="0" fontId="8" fillId="0" borderId="0" xfId="0" applyFont="1"/>
    <xf numFmtId="171" fontId="8" fillId="0" borderId="0" xfId="0" applyNumberFormat="1" applyFont="1"/>
    <xf numFmtId="0" fontId="5" fillId="0" borderId="0" xfId="0" applyFont="1" applyAlignment="1">
      <alignment wrapText="1"/>
    </xf>
    <xf numFmtId="2" fontId="4" fillId="0" borderId="0" xfId="0" applyNumberFormat="1" applyFont="1" applyAlignment="1">
      <alignment horizontal="center"/>
    </xf>
    <xf numFmtId="8" fontId="0" fillId="0" borderId="0" xfId="0" applyNumberFormat="1"/>
    <xf numFmtId="0" fontId="3" fillId="0" borderId="19" xfId="0" applyFont="1" applyBorder="1"/>
    <xf numFmtId="0" fontId="11" fillId="0" borderId="20" xfId="6" applyFont="1" applyBorder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5" fillId="0" borderId="5" xfId="0" applyFont="1" applyBorder="1"/>
    <xf numFmtId="0" fontId="10" fillId="0" borderId="3" xfId="0" applyFont="1" applyBorder="1"/>
    <xf numFmtId="0" fontId="10" fillId="0" borderId="1" xfId="0" applyFont="1" applyBorder="1"/>
    <xf numFmtId="2" fontId="0" fillId="0" borderId="1" xfId="0" applyNumberFormat="1" applyBorder="1" applyAlignment="1">
      <alignment horizontal="center"/>
    </xf>
    <xf numFmtId="0" fontId="10" fillId="0" borderId="5" xfId="0" applyFont="1" applyBorder="1"/>
    <xf numFmtId="2" fontId="0" fillId="0" borderId="8" xfId="0" applyNumberForma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0" fontId="5" fillId="0" borderId="5" xfId="4" applyFont="1" applyBorder="1"/>
    <xf numFmtId="0" fontId="5" fillId="0" borderId="8" xfId="4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3" fillId="0" borderId="1" xfId="0" applyFont="1" applyBorder="1"/>
    <xf numFmtId="171" fontId="0" fillId="0" borderId="1" xfId="0" applyNumberFormat="1" applyBorder="1"/>
    <xf numFmtId="43" fontId="4" fillId="0" borderId="1" xfId="1" applyFont="1" applyFill="1" applyBorder="1" applyAlignment="1">
      <alignment horizontal="center"/>
    </xf>
    <xf numFmtId="43" fontId="4" fillId="0" borderId="1" xfId="5" applyFont="1" applyFill="1" applyBorder="1" applyAlignment="1">
      <alignment horizontal="center"/>
    </xf>
    <xf numFmtId="2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2" xfId="0" applyFont="1" applyBorder="1"/>
    <xf numFmtId="0" fontId="12" fillId="0" borderId="4" xfId="0" applyFont="1" applyBorder="1" applyAlignment="1">
      <alignment horizontal="center" wrapText="1"/>
    </xf>
    <xf numFmtId="43" fontId="4" fillId="0" borderId="6" xfId="0" applyNumberFormat="1" applyFont="1" applyBorder="1" applyAlignment="1">
      <alignment horizontal="center"/>
    </xf>
    <xf numFmtId="0" fontId="5" fillId="0" borderId="7" xfId="4" applyFont="1" applyBorder="1"/>
    <xf numFmtId="43" fontId="4" fillId="0" borderId="8" xfId="5" applyFont="1" applyFill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2" fontId="5" fillId="0" borderId="8" xfId="4" applyNumberFormat="1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14" fillId="0" borderId="0" xfId="0" applyFont="1"/>
    <xf numFmtId="4" fontId="14" fillId="0" borderId="5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/>
    <xf numFmtId="2" fontId="14" fillId="0" borderId="6" xfId="0" applyNumberFormat="1" applyFont="1" applyBorder="1"/>
    <xf numFmtId="2" fontId="14" fillId="0" borderId="0" xfId="0" applyNumberFormat="1" applyFont="1"/>
    <xf numFmtId="168" fontId="14" fillId="0" borderId="0" xfId="0" applyNumberFormat="1" applyFont="1"/>
    <xf numFmtId="164" fontId="14" fillId="0" borderId="0" xfId="0" applyNumberFormat="1" applyFont="1"/>
    <xf numFmtId="167" fontId="14" fillId="0" borderId="0" xfId="0" applyNumberFormat="1" applyFont="1"/>
    <xf numFmtId="166" fontId="14" fillId="0" borderId="0" xfId="0" applyNumberFormat="1" applyFont="1"/>
    <xf numFmtId="164" fontId="14" fillId="0" borderId="1" xfId="0" applyNumberFormat="1" applyFont="1" applyBorder="1"/>
    <xf numFmtId="164" fontId="14" fillId="0" borderId="8" xfId="0" applyNumberFormat="1" applyFont="1" applyBorder="1"/>
    <xf numFmtId="0" fontId="0" fillId="0" borderId="0" xfId="0" applyAlignment="1">
      <alignment horizontal="left"/>
    </xf>
    <xf numFmtId="2" fontId="4" fillId="0" borderId="1" xfId="0" applyNumberFormat="1" applyFont="1" applyBorder="1" applyAlignment="1">
      <alignment horizontal="center"/>
    </xf>
    <xf numFmtId="176" fontId="0" fillId="0" borderId="0" xfId="0" applyNumberFormat="1" applyAlignment="1">
      <alignment horizontal="left"/>
    </xf>
    <xf numFmtId="2" fontId="13" fillId="0" borderId="3" xfId="4" applyNumberFormat="1" applyFont="1" applyBorder="1" applyAlignment="1">
      <alignment horizontal="center" vertical="center"/>
    </xf>
    <xf numFmtId="2" fontId="13" fillId="0" borderId="1" xfId="4" applyNumberFormat="1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5" fillId="0" borderId="0" xfId="0" applyFont="1"/>
    <xf numFmtId="0" fontId="0" fillId="0" borderId="0" xfId="0" applyFont="1"/>
    <xf numFmtId="0" fontId="16" fillId="0" borderId="0" xfId="0" applyFont="1" applyAlignment="1">
      <alignment horizontal="center"/>
    </xf>
    <xf numFmtId="4" fontId="0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16" fillId="0" borderId="0" xfId="0" applyFont="1"/>
    <xf numFmtId="4" fontId="16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9" fontId="18" fillId="0" borderId="0" xfId="2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/>
    <xf numFmtId="0" fontId="0" fillId="0" borderId="1" xfId="0" applyFont="1" applyBorder="1"/>
    <xf numFmtId="0" fontId="0" fillId="0" borderId="6" xfId="0" applyFont="1" applyBorder="1"/>
    <xf numFmtId="0" fontId="19" fillId="0" borderId="1" xfId="0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167" fontId="20" fillId="0" borderId="1" xfId="0" applyNumberFormat="1" applyFont="1" applyBorder="1"/>
    <xf numFmtId="167" fontId="20" fillId="0" borderId="6" xfId="0" applyNumberFormat="1" applyFont="1" applyBorder="1"/>
    <xf numFmtId="2" fontId="0" fillId="0" borderId="0" xfId="0" applyNumberFormat="1" applyFont="1"/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4" fontId="17" fillId="0" borderId="3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0" fillId="0" borderId="7" xfId="0" applyFont="1" applyBorder="1"/>
    <xf numFmtId="0" fontId="19" fillId="0" borderId="8" xfId="0" applyFont="1" applyBorder="1" applyAlignment="1">
      <alignment horizontal="center"/>
    </xf>
    <xf numFmtId="166" fontId="20" fillId="0" borderId="8" xfId="0" applyNumberFormat="1" applyFont="1" applyBorder="1" applyAlignment="1">
      <alignment horizontal="center"/>
    </xf>
    <xf numFmtId="167" fontId="20" fillId="0" borderId="8" xfId="0" applyNumberFormat="1" applyFont="1" applyBorder="1"/>
    <xf numFmtId="167" fontId="20" fillId="0" borderId="9" xfId="0" applyNumberFormat="1" applyFont="1" applyBorder="1"/>
    <xf numFmtId="166" fontId="0" fillId="0" borderId="0" xfId="0" applyNumberFormat="1" applyFont="1" applyAlignment="1">
      <alignment horizontal="center"/>
    </xf>
    <xf numFmtId="167" fontId="0" fillId="0" borderId="0" xfId="0" applyNumberFormat="1" applyFont="1"/>
    <xf numFmtId="0" fontId="17" fillId="0" borderId="12" xfId="0" applyFont="1" applyBorder="1"/>
    <xf numFmtId="0" fontId="19" fillId="0" borderId="15" xfId="0" applyFont="1" applyBorder="1"/>
    <xf numFmtId="0" fontId="0" fillId="0" borderId="15" xfId="0" applyFont="1" applyBorder="1"/>
    <xf numFmtId="166" fontId="0" fillId="0" borderId="15" xfId="0" applyNumberFormat="1" applyFont="1" applyBorder="1" applyAlignment="1">
      <alignment horizontal="center"/>
    </xf>
    <xf numFmtId="167" fontId="0" fillId="0" borderId="15" xfId="0" applyNumberFormat="1" applyFont="1" applyBorder="1"/>
    <xf numFmtId="0" fontId="0" fillId="0" borderId="11" xfId="0" applyFont="1" applyBorder="1"/>
    <xf numFmtId="0" fontId="0" fillId="0" borderId="13" xfId="0" applyFont="1" applyBorder="1"/>
    <xf numFmtId="0" fontId="19" fillId="0" borderId="10" xfId="0" applyFont="1" applyBorder="1" applyAlignment="1">
      <alignment horizontal="center"/>
    </xf>
    <xf numFmtId="0" fontId="0" fillId="0" borderId="10" xfId="0" applyFont="1" applyBorder="1"/>
    <xf numFmtId="166" fontId="0" fillId="0" borderId="10" xfId="0" applyNumberFormat="1" applyFont="1" applyBorder="1" applyAlignment="1">
      <alignment horizontal="center"/>
    </xf>
    <xf numFmtId="167" fontId="0" fillId="0" borderId="10" xfId="0" applyNumberFormat="1" applyFont="1" applyBorder="1"/>
    <xf numFmtId="0" fontId="0" fillId="0" borderId="16" xfId="0" applyFont="1" applyBorder="1"/>
    <xf numFmtId="0" fontId="21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166" fontId="21" fillId="0" borderId="1" xfId="0" applyNumberFormat="1" applyFont="1" applyBorder="1" applyAlignment="1">
      <alignment horizontal="center"/>
    </xf>
    <xf numFmtId="167" fontId="0" fillId="0" borderId="1" xfId="0" applyNumberFormat="1" applyFont="1" applyBorder="1"/>
    <xf numFmtId="166" fontId="0" fillId="0" borderId="1" xfId="0" applyNumberFormat="1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173" fontId="0" fillId="0" borderId="0" xfId="0" applyNumberFormat="1" applyFont="1"/>
    <xf numFmtId="0" fontId="0" fillId="0" borderId="5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23" fillId="0" borderId="11" xfId="0" applyFont="1" applyBorder="1" applyAlignment="1">
      <alignment horizontal="center"/>
    </xf>
    <xf numFmtId="0" fontId="18" fillId="0" borderId="0" xfId="0" applyFont="1"/>
    <xf numFmtId="0" fontId="22" fillId="0" borderId="13" xfId="0" applyFont="1" applyBorder="1"/>
    <xf numFmtId="4" fontId="22" fillId="0" borderId="10" xfId="0" applyNumberFormat="1" applyFont="1" applyBorder="1"/>
    <xf numFmtId="0" fontId="0" fillId="0" borderId="18" xfId="0" applyFont="1" applyBorder="1"/>
    <xf numFmtId="0" fontId="22" fillId="0" borderId="14" xfId="0" applyFont="1" applyBorder="1"/>
    <xf numFmtId="4" fontId="22" fillId="0" borderId="17" xfId="0" applyNumberFormat="1" applyFont="1" applyBorder="1"/>
    <xf numFmtId="0" fontId="16" fillId="0" borderId="0" xfId="0" applyFont="1" applyAlignment="1"/>
    <xf numFmtId="4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left"/>
    </xf>
    <xf numFmtId="166" fontId="0" fillId="0" borderId="0" xfId="0" applyNumberFormat="1" applyFont="1"/>
    <xf numFmtId="0" fontId="19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2" fontId="0" fillId="0" borderId="1" xfId="0" applyNumberFormat="1" applyFont="1" applyBorder="1"/>
    <xf numFmtId="2" fontId="0" fillId="0" borderId="6" xfId="0" applyNumberFormat="1" applyFont="1" applyBorder="1"/>
    <xf numFmtId="168" fontId="0" fillId="0" borderId="0" xfId="0" applyNumberFormat="1" applyFont="1"/>
    <xf numFmtId="164" fontId="0" fillId="0" borderId="0" xfId="0" applyNumberFormat="1" applyFont="1"/>
    <xf numFmtId="0" fontId="19" fillId="0" borderId="0" xfId="0" applyFont="1"/>
    <xf numFmtId="0" fontId="19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 wrapText="1"/>
    </xf>
    <xf numFmtId="3" fontId="22" fillId="0" borderId="5" xfId="0" applyNumberFormat="1" applyFont="1" applyBorder="1" applyAlignment="1">
      <alignment horizontal="left"/>
    </xf>
    <xf numFmtId="3" fontId="22" fillId="0" borderId="5" xfId="0" applyNumberFormat="1" applyFont="1" applyBorder="1" applyAlignment="1">
      <alignment horizontal="left" wrapText="1"/>
    </xf>
    <xf numFmtId="4" fontId="0" fillId="0" borderId="5" xfId="0" applyNumberFormat="1" applyFont="1" applyBorder="1" applyAlignment="1">
      <alignment horizontal="left"/>
    </xf>
    <xf numFmtId="4" fontId="19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left" wrapText="1"/>
    </xf>
    <xf numFmtId="4" fontId="0" fillId="0" borderId="7" xfId="0" applyNumberFormat="1" applyFont="1" applyBorder="1" applyAlignment="1">
      <alignment horizontal="left"/>
    </xf>
    <xf numFmtId="4" fontId="0" fillId="0" borderId="8" xfId="0" applyNumberFormat="1" applyFont="1" applyBorder="1" applyAlignment="1">
      <alignment horizontal="center"/>
    </xf>
    <xf numFmtId="2" fontId="0" fillId="0" borderId="8" xfId="0" applyNumberFormat="1" applyFont="1" applyBorder="1"/>
    <xf numFmtId="2" fontId="0" fillId="0" borderId="9" xfId="0" applyNumberFormat="1" applyFont="1" applyBorder="1"/>
    <xf numFmtId="0" fontId="20" fillId="0" borderId="1" xfId="0" applyFont="1" applyBorder="1" applyAlignment="1">
      <alignment wrapText="1"/>
    </xf>
    <xf numFmtId="3" fontId="0" fillId="0" borderId="5" xfId="0" applyNumberFormat="1" applyFont="1" applyBorder="1" applyAlignment="1">
      <alignment horizontal="left"/>
    </xf>
    <xf numFmtId="0" fontId="19" fillId="0" borderId="1" xfId="0" applyFont="1" applyBorder="1"/>
    <xf numFmtId="4" fontId="19" fillId="0" borderId="5" xfId="0" applyNumberFormat="1" applyFont="1" applyBorder="1" applyAlignment="1">
      <alignment horizontal="left"/>
    </xf>
    <xf numFmtId="3" fontId="0" fillId="0" borderId="5" xfId="0" applyNumberFormat="1" applyFont="1" applyBorder="1" applyAlignment="1">
      <alignment horizontal="left" wrapText="1"/>
    </xf>
    <xf numFmtId="3" fontId="0" fillId="0" borderId="7" xfId="0" applyNumberFormat="1" applyFont="1" applyBorder="1" applyAlignment="1">
      <alignment horizontal="left"/>
    </xf>
    <xf numFmtId="3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2" fontId="22" fillId="0" borderId="0" xfId="0" applyNumberFormat="1" applyFont="1" applyAlignment="1">
      <alignment horizontal="right"/>
    </xf>
    <xf numFmtId="0" fontId="24" fillId="0" borderId="3" xfId="0" applyFont="1" applyBorder="1" applyAlignment="1">
      <alignment horizontal="right"/>
    </xf>
    <xf numFmtId="0" fontId="0" fillId="0" borderId="3" xfId="0" applyFont="1" applyBorder="1"/>
    <xf numFmtId="0" fontId="22" fillId="0" borderId="3" xfId="0" applyFont="1" applyBorder="1" applyAlignment="1">
      <alignment horizontal="center"/>
    </xf>
    <xf numFmtId="0" fontId="19" fillId="0" borderId="3" xfId="0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164" fontId="0" fillId="0" borderId="1" xfId="0" applyNumberFormat="1" applyFont="1" applyBorder="1"/>
    <xf numFmtId="164" fontId="0" fillId="0" borderId="8" xfId="0" applyNumberFormat="1" applyFont="1" applyBorder="1"/>
    <xf numFmtId="0" fontId="19" fillId="0" borderId="8" xfId="0" applyFont="1" applyBorder="1"/>
    <xf numFmtId="0" fontId="0" fillId="0" borderId="9" xfId="0" applyFont="1" applyBorder="1"/>
    <xf numFmtId="0" fontId="22" fillId="0" borderId="0" xfId="0" applyFont="1"/>
    <xf numFmtId="169" fontId="22" fillId="0" borderId="0" xfId="0" applyNumberFormat="1" applyFont="1"/>
    <xf numFmtId="164" fontId="22" fillId="0" borderId="0" xfId="0" applyNumberFormat="1" applyFont="1"/>
    <xf numFmtId="175" fontId="19" fillId="0" borderId="0" xfId="0" applyNumberFormat="1" applyFont="1"/>
    <xf numFmtId="0" fontId="25" fillId="0" borderId="2" xfId="0" applyFont="1" applyBorder="1"/>
    <xf numFmtId="0" fontId="21" fillId="0" borderId="3" xfId="0" applyFont="1" applyBorder="1"/>
    <xf numFmtId="169" fontId="21" fillId="0" borderId="3" xfId="0" applyNumberFormat="1" applyFont="1" applyBorder="1"/>
    <xf numFmtId="164" fontId="21" fillId="0" borderId="4" xfId="0" applyNumberFormat="1" applyFont="1" applyBorder="1"/>
    <xf numFmtId="0" fontId="21" fillId="0" borderId="5" xfId="0" applyFont="1" applyBorder="1"/>
    <xf numFmtId="0" fontId="21" fillId="0" borderId="1" xfId="0" applyFont="1" applyBorder="1"/>
    <xf numFmtId="169" fontId="21" fillId="0" borderId="1" xfId="0" applyNumberFormat="1" applyFont="1" applyBorder="1"/>
    <xf numFmtId="164" fontId="21" fillId="0" borderId="6" xfId="0" applyNumberFormat="1" applyFont="1" applyBorder="1"/>
    <xf numFmtId="0" fontId="19" fillId="0" borderId="5" xfId="0" applyFont="1" applyBorder="1"/>
    <xf numFmtId="0" fontId="22" fillId="0" borderId="1" xfId="0" applyFont="1" applyBorder="1"/>
    <xf numFmtId="169" fontId="22" fillId="0" borderId="1" xfId="0" applyNumberFormat="1" applyFont="1" applyBorder="1"/>
    <xf numFmtId="164" fontId="22" fillId="0" borderId="6" xfId="0" applyNumberFormat="1" applyFont="1" applyBorder="1"/>
    <xf numFmtId="0" fontId="22" fillId="0" borderId="23" xfId="0" applyFont="1" applyBorder="1"/>
    <xf numFmtId="169" fontId="22" fillId="0" borderId="23" xfId="0" applyNumberFormat="1" applyFont="1" applyBorder="1"/>
    <xf numFmtId="164" fontId="22" fillId="0" borderId="21" xfId="0" applyNumberFormat="1" applyFont="1" applyBorder="1"/>
    <xf numFmtId="0" fontId="22" fillId="0" borderId="5" xfId="0" applyFont="1" applyBorder="1"/>
    <xf numFmtId="4" fontId="22" fillId="0" borderId="1" xfId="0" applyNumberFormat="1" applyFont="1" applyBorder="1" applyAlignment="1">
      <alignment horizontal="right"/>
    </xf>
    <xf numFmtId="166" fontId="22" fillId="0" borderId="1" xfId="7" applyNumberFormat="1" applyFont="1" applyFill="1" applyBorder="1"/>
    <xf numFmtId="2" fontId="22" fillId="0" borderId="6" xfId="0" applyNumberFormat="1" applyFont="1" applyBorder="1"/>
    <xf numFmtId="0" fontId="22" fillId="0" borderId="0" xfId="0" applyFont="1" applyBorder="1"/>
    <xf numFmtId="2" fontId="22" fillId="0" borderId="0" xfId="0" applyNumberFormat="1" applyFont="1"/>
    <xf numFmtId="2" fontId="22" fillId="0" borderId="24" xfId="0" applyNumberFormat="1" applyFont="1" applyBorder="1"/>
    <xf numFmtId="167" fontId="22" fillId="0" borderId="24" xfId="0" applyNumberFormat="1" applyFont="1" applyBorder="1" applyAlignment="1">
      <alignment horizontal="right"/>
    </xf>
    <xf numFmtId="2" fontId="22" fillId="0" borderId="24" xfId="0" applyNumberFormat="1" applyFont="1" applyBorder="1" applyAlignment="1">
      <alignment horizontal="right"/>
    </xf>
    <xf numFmtId="167" fontId="22" fillId="0" borderId="22" xfId="0" applyNumberFormat="1" applyFont="1" applyBorder="1"/>
    <xf numFmtId="170" fontId="22" fillId="0" borderId="0" xfId="0" applyNumberFormat="1" applyFont="1"/>
    <xf numFmtId="164" fontId="22" fillId="0" borderId="0" xfId="0" applyNumberFormat="1" applyFont="1" applyAlignment="1">
      <alignment horizontal="center"/>
    </xf>
    <xf numFmtId="2" fontId="22" fillId="0" borderId="1" xfId="0" applyNumberFormat="1" applyFont="1" applyBorder="1"/>
    <xf numFmtId="167" fontId="22" fillId="0" borderId="1" xfId="0" applyNumberFormat="1" applyFont="1" applyBorder="1" applyAlignment="1">
      <alignment horizontal="right"/>
    </xf>
    <xf numFmtId="2" fontId="22" fillId="0" borderId="1" xfId="0" applyNumberFormat="1" applyFont="1" applyBorder="1" applyAlignment="1">
      <alignment horizontal="right"/>
    </xf>
    <xf numFmtId="167" fontId="22" fillId="0" borderId="6" xfId="0" applyNumberFormat="1" applyFont="1" applyBorder="1"/>
    <xf numFmtId="0" fontId="22" fillId="0" borderId="7" xfId="0" applyFont="1" applyBorder="1"/>
    <xf numFmtId="0" fontId="22" fillId="0" borderId="8" xfId="0" applyFont="1" applyBorder="1"/>
    <xf numFmtId="2" fontId="22" fillId="0" borderId="8" xfId="0" applyNumberFormat="1" applyFont="1" applyBorder="1"/>
    <xf numFmtId="167" fontId="22" fillId="0" borderId="8" xfId="0" applyNumberFormat="1" applyFont="1" applyBorder="1" applyAlignment="1">
      <alignment horizontal="right"/>
    </xf>
    <xf numFmtId="2" fontId="22" fillId="0" borderId="8" xfId="0" applyNumberFormat="1" applyFont="1" applyBorder="1" applyAlignment="1">
      <alignment horizontal="right"/>
    </xf>
    <xf numFmtId="167" fontId="22" fillId="0" borderId="9" xfId="0" applyNumberFormat="1" applyFont="1" applyBorder="1"/>
    <xf numFmtId="4" fontId="22" fillId="0" borderId="0" xfId="0" applyNumberFormat="1" applyFont="1" applyBorder="1" applyAlignment="1">
      <alignment horizontal="right"/>
    </xf>
    <xf numFmtId="166" fontId="22" fillId="0" borderId="0" xfId="7" applyNumberFormat="1" applyFont="1" applyFill="1" applyBorder="1"/>
    <xf numFmtId="2" fontId="22" fillId="0" borderId="25" xfId="0" applyNumberFormat="1" applyFont="1" applyBorder="1"/>
    <xf numFmtId="0" fontId="19" fillId="0" borderId="7" xfId="0" applyFont="1" applyBorder="1"/>
    <xf numFmtId="164" fontId="22" fillId="0" borderId="1" xfId="0" applyNumberFormat="1" applyFont="1" applyBorder="1"/>
    <xf numFmtId="0" fontId="22" fillId="0" borderId="6" xfId="0" applyFont="1" applyBorder="1"/>
    <xf numFmtId="169" fontId="22" fillId="0" borderId="8" xfId="0" applyNumberFormat="1" applyFont="1" applyBorder="1"/>
    <xf numFmtId="0" fontId="22" fillId="0" borderId="9" xfId="0" applyFont="1" applyBorder="1"/>
    <xf numFmtId="175" fontId="19" fillId="0" borderId="0" xfId="0" applyNumberFormat="1" applyFont="1" applyAlignment="1">
      <alignment horizontal="left"/>
    </xf>
    <xf numFmtId="0" fontId="19" fillId="0" borderId="0" xfId="3" applyFont="1"/>
    <xf numFmtId="0" fontId="1" fillId="0" borderId="0" xfId="0" applyFont="1"/>
    <xf numFmtId="167" fontId="19" fillId="0" borderId="0" xfId="0" applyNumberFormat="1" applyFont="1"/>
    <xf numFmtId="0" fontId="19" fillId="0" borderId="0" xfId="0" applyFont="1" applyAlignment="1">
      <alignment horizontal="center"/>
    </xf>
    <xf numFmtId="171" fontId="22" fillId="0" borderId="0" xfId="0" applyNumberFormat="1" applyFont="1" applyAlignment="1">
      <alignment horizontal="center"/>
    </xf>
    <xf numFmtId="3" fontId="19" fillId="0" borderId="0" xfId="0" applyNumberFormat="1" applyFont="1"/>
    <xf numFmtId="15" fontId="19" fillId="0" borderId="0" xfId="0" applyNumberFormat="1" applyFont="1" applyAlignment="1">
      <alignment horizontal="left"/>
    </xf>
    <xf numFmtId="167" fontId="1" fillId="0" borderId="0" xfId="0" applyNumberFormat="1" applyFont="1"/>
    <xf numFmtId="0" fontId="21" fillId="0" borderId="0" xfId="0" applyFont="1"/>
    <xf numFmtId="167" fontId="21" fillId="0" borderId="0" xfId="0" applyNumberFormat="1" applyFont="1"/>
    <xf numFmtId="0" fontId="21" fillId="0" borderId="0" xfId="0" applyFont="1" applyAlignment="1">
      <alignment horizontal="center"/>
    </xf>
    <xf numFmtId="171" fontId="19" fillId="0" borderId="0" xfId="0" applyNumberFormat="1" applyFont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Continuous" vertical="center" wrapText="1"/>
    </xf>
    <xf numFmtId="167" fontId="21" fillId="0" borderId="3" xfId="0" applyNumberFormat="1" applyFont="1" applyBorder="1" applyAlignment="1">
      <alignment vertical="center" wrapText="1"/>
    </xf>
    <xf numFmtId="171" fontId="21" fillId="0" borderId="4" xfId="0" applyNumberFormat="1" applyFont="1" applyBorder="1" applyAlignment="1">
      <alignment horizontal="centerContinuous" vertical="center" wrapText="1"/>
    </xf>
    <xf numFmtId="0" fontId="1" fillId="0" borderId="0" xfId="0" applyFont="1" applyAlignment="1">
      <alignment wrapText="1"/>
    </xf>
    <xf numFmtId="3" fontId="19" fillId="0" borderId="0" xfId="0" applyNumberFormat="1" applyFont="1" applyAlignment="1">
      <alignment wrapText="1"/>
    </xf>
    <xf numFmtId="15" fontId="21" fillId="0" borderId="1" xfId="0" applyNumberFormat="1" applyFont="1" applyBorder="1" applyAlignment="1">
      <alignment horizontal="center"/>
    </xf>
    <xf numFmtId="167" fontId="21" fillId="0" borderId="1" xfId="0" applyNumberFormat="1" applyFont="1" applyBorder="1" applyAlignment="1">
      <alignment horizontal="center"/>
    </xf>
    <xf numFmtId="171" fontId="21" fillId="0" borderId="6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167" fontId="1" fillId="0" borderId="1" xfId="0" applyNumberFormat="1" applyFont="1" applyBorder="1"/>
    <xf numFmtId="171" fontId="22" fillId="0" borderId="6" xfId="0" applyNumberFormat="1" applyFont="1" applyBorder="1" applyAlignment="1">
      <alignment horizontal="center"/>
    </xf>
    <xf numFmtId="17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49" fontId="1" fillId="0" borderId="0" xfId="0" applyNumberFormat="1" applyFont="1"/>
    <xf numFmtId="166" fontId="1" fillId="0" borderId="0" xfId="0" applyNumberFormat="1" applyFont="1"/>
    <xf numFmtId="0" fontId="19" fillId="0" borderId="7" xfId="0" applyFont="1" applyBorder="1" applyAlignment="1">
      <alignment horizontal="center"/>
    </xf>
    <xf numFmtId="172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171" fontId="22" fillId="0" borderId="9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Continuous" vertical="justify"/>
    </xf>
    <xf numFmtId="167" fontId="21" fillId="0" borderId="3" xfId="0" applyNumberFormat="1" applyFont="1" applyBorder="1"/>
    <xf numFmtId="171" fontId="21" fillId="0" borderId="4" xfId="0" applyNumberFormat="1" applyFont="1" applyBorder="1" applyAlignment="1">
      <alignment horizontal="centerContinuous" vertical="justify"/>
    </xf>
    <xf numFmtId="172" fontId="1" fillId="0" borderId="0" xfId="0" applyNumberFormat="1" applyFont="1" applyAlignment="1">
      <alignment horizontal="center"/>
    </xf>
    <xf numFmtId="43" fontId="1" fillId="0" borderId="0" xfId="1" applyFont="1" applyFill="1"/>
    <xf numFmtId="0" fontId="21" fillId="0" borderId="2" xfId="0" applyFont="1" applyBorder="1"/>
    <xf numFmtId="0" fontId="1" fillId="0" borderId="3" xfId="0" applyFont="1" applyBorder="1"/>
    <xf numFmtId="2" fontId="1" fillId="0" borderId="4" xfId="0" applyNumberFormat="1" applyFont="1" applyBorder="1"/>
    <xf numFmtId="2" fontId="1" fillId="0" borderId="6" xfId="0" applyNumberFormat="1" applyFont="1" applyBorder="1"/>
    <xf numFmtId="43" fontId="1" fillId="0" borderId="1" xfId="1" applyFont="1" applyFill="1" applyBorder="1"/>
    <xf numFmtId="172" fontId="22" fillId="0" borderId="1" xfId="0" applyNumberFormat="1" applyFont="1" applyBorder="1"/>
    <xf numFmtId="0" fontId="1" fillId="0" borderId="8" xfId="0" applyFont="1" applyBorder="1"/>
    <xf numFmtId="172" fontId="22" fillId="0" borderId="8" xfId="0" applyNumberFormat="1" applyFont="1" applyBorder="1"/>
    <xf numFmtId="2" fontId="1" fillId="0" borderId="9" xfId="0" applyNumberFormat="1" applyFont="1" applyBorder="1"/>
    <xf numFmtId="172" fontId="1" fillId="0" borderId="0" xfId="0" applyNumberFormat="1" applyFont="1"/>
    <xf numFmtId="0" fontId="16" fillId="0" borderId="0" xfId="4" applyFont="1"/>
    <xf numFmtId="0" fontId="19" fillId="0" borderId="0" xfId="4" applyFont="1" applyAlignment="1">
      <alignment horizontal="center"/>
    </xf>
    <xf numFmtId="0" fontId="22" fillId="0" borderId="0" xfId="4" applyFont="1"/>
    <xf numFmtId="2" fontId="22" fillId="0" borderId="0" xfId="4" applyNumberFormat="1" applyFont="1" applyAlignment="1">
      <alignment horizontal="center"/>
    </xf>
    <xf numFmtId="0" fontId="22" fillId="0" borderId="0" xfId="4" applyFont="1" applyAlignment="1">
      <alignment horizontal="right"/>
    </xf>
    <xf numFmtId="0" fontId="22" fillId="0" borderId="0" xfId="8" applyFont="1"/>
    <xf numFmtId="0" fontId="19" fillId="0" borderId="0" xfId="4" applyFont="1"/>
    <xf numFmtId="0" fontId="21" fillId="0" borderId="2" xfId="4" applyFont="1" applyBorder="1"/>
    <xf numFmtId="0" fontId="26" fillId="0" borderId="3" xfId="4" applyFont="1" applyBorder="1" applyAlignment="1">
      <alignment horizontal="center"/>
    </xf>
    <xf numFmtId="2" fontId="26" fillId="0" borderId="3" xfId="4" applyNumberFormat="1" applyFont="1" applyBorder="1" applyAlignment="1">
      <alignment horizontal="center"/>
    </xf>
    <xf numFmtId="0" fontId="26" fillId="0" borderId="3" xfId="4" applyFont="1" applyBorder="1" applyAlignment="1">
      <alignment horizontal="right"/>
    </xf>
    <xf numFmtId="0" fontId="26" fillId="0" borderId="4" xfId="4" applyFont="1" applyBorder="1" applyAlignment="1">
      <alignment horizontal="right"/>
    </xf>
    <xf numFmtId="0" fontId="26" fillId="0" borderId="5" xfId="4" applyFont="1" applyBorder="1" applyAlignment="1">
      <alignment horizontal="center"/>
    </xf>
    <xf numFmtId="0" fontId="26" fillId="0" borderId="1" xfId="4" applyFont="1" applyBorder="1" applyAlignment="1">
      <alignment horizontal="center"/>
    </xf>
    <xf numFmtId="2" fontId="26" fillId="0" borderId="1" xfId="4" applyNumberFormat="1" applyFont="1" applyBorder="1" applyAlignment="1">
      <alignment horizontal="center"/>
    </xf>
    <xf numFmtId="0" fontId="26" fillId="0" borderId="1" xfId="4" applyFont="1" applyBorder="1" applyAlignment="1">
      <alignment horizontal="right"/>
    </xf>
    <xf numFmtId="0" fontId="26" fillId="0" borderId="6" xfId="4" applyFont="1" applyBorder="1" applyAlignment="1">
      <alignment horizontal="right"/>
    </xf>
    <xf numFmtId="0" fontId="19" fillId="0" borderId="5" xfId="4" applyFont="1" applyBorder="1"/>
    <xf numFmtId="0" fontId="19" fillId="0" borderId="1" xfId="4" applyFont="1" applyBorder="1" applyAlignment="1">
      <alignment horizontal="center"/>
    </xf>
    <xf numFmtId="0" fontId="22" fillId="0" borderId="1" xfId="4" applyFont="1" applyBorder="1"/>
    <xf numFmtId="2" fontId="22" fillId="0" borderId="1" xfId="4" applyNumberFormat="1" applyFont="1" applyBorder="1" applyAlignment="1">
      <alignment horizontal="center"/>
    </xf>
    <xf numFmtId="0" fontId="22" fillId="0" borderId="1" xfId="4" applyFont="1" applyBorder="1" applyAlignment="1">
      <alignment horizontal="right"/>
    </xf>
    <xf numFmtId="0" fontId="22" fillId="0" borderId="6" xfId="4" applyFont="1" applyBorder="1" applyAlignment="1">
      <alignment horizontal="right"/>
    </xf>
    <xf numFmtId="4" fontId="22" fillId="0" borderId="1" xfId="8" applyNumberFormat="1" applyFont="1" applyFill="1" applyBorder="1" applyAlignment="1">
      <alignment horizontal="center"/>
    </xf>
    <xf numFmtId="43" fontId="22" fillId="0" borderId="1" xfId="5" applyFont="1" applyFill="1" applyBorder="1"/>
    <xf numFmtId="2" fontId="22" fillId="0" borderId="1" xfId="8" applyNumberFormat="1" applyFont="1" applyFill="1" applyBorder="1" applyAlignment="1">
      <alignment horizontal="right"/>
    </xf>
    <xf numFmtId="2" fontId="22" fillId="0" borderId="6" xfId="8" applyNumberFormat="1" applyFont="1" applyFill="1" applyBorder="1" applyAlignment="1">
      <alignment horizontal="right"/>
    </xf>
    <xf numFmtId="2" fontId="22" fillId="0" borderId="0" xfId="4" applyNumberFormat="1" applyFont="1"/>
    <xf numFmtId="0" fontId="19" fillId="0" borderId="5" xfId="4" applyFont="1" applyBorder="1" applyAlignment="1">
      <alignment horizontal="left" indent="9"/>
    </xf>
    <xf numFmtId="167" fontId="22" fillId="0" borderId="0" xfId="4" applyNumberFormat="1" applyFont="1"/>
    <xf numFmtId="2" fontId="22" fillId="0" borderId="1" xfId="4" applyNumberFormat="1" applyFont="1" applyFill="1" applyBorder="1" applyAlignment="1">
      <alignment horizontal="center"/>
    </xf>
    <xf numFmtId="173" fontId="22" fillId="0" borderId="1" xfId="4" applyNumberFormat="1" applyFont="1" applyFill="1" applyBorder="1" applyAlignment="1">
      <alignment horizontal="center"/>
    </xf>
    <xf numFmtId="171" fontId="22" fillId="0" borderId="1" xfId="4" applyNumberFormat="1" applyFont="1" applyFill="1" applyBorder="1" applyAlignment="1">
      <alignment horizontal="right"/>
    </xf>
    <xf numFmtId="2" fontId="22" fillId="0" borderId="6" xfId="4" applyNumberFormat="1" applyFont="1" applyFill="1" applyBorder="1" applyAlignment="1">
      <alignment horizontal="right"/>
    </xf>
    <xf numFmtId="167" fontId="22" fillId="0" borderId="1" xfId="4" applyNumberFormat="1" applyFont="1" applyFill="1" applyBorder="1" applyAlignment="1">
      <alignment horizontal="center"/>
    </xf>
    <xf numFmtId="167" fontId="22" fillId="0" borderId="1" xfId="4" applyNumberFormat="1" applyFont="1" applyFill="1" applyBorder="1" applyAlignment="1">
      <alignment horizontal="right"/>
    </xf>
    <xf numFmtId="43" fontId="22" fillId="0" borderId="0" xfId="5" applyFont="1" applyFill="1"/>
    <xf numFmtId="173" fontId="22" fillId="0" borderId="0" xfId="4" applyNumberFormat="1" applyFont="1" applyAlignment="1">
      <alignment horizontal="center"/>
    </xf>
    <xf numFmtId="171" fontId="22" fillId="0" borderId="0" xfId="4" applyNumberFormat="1" applyFont="1" applyAlignment="1">
      <alignment horizontal="right"/>
    </xf>
    <xf numFmtId="2" fontId="22" fillId="0" borderId="0" xfId="4" applyNumberFormat="1" applyFont="1" applyAlignment="1">
      <alignment horizontal="right"/>
    </xf>
    <xf numFmtId="0" fontId="19" fillId="0" borderId="7" xfId="4" applyFont="1" applyBorder="1" applyAlignment="1">
      <alignment horizontal="left" indent="9"/>
    </xf>
    <xf numFmtId="0" fontId="19" fillId="0" borderId="8" xfId="4" applyFont="1" applyBorder="1" applyAlignment="1">
      <alignment horizontal="center"/>
    </xf>
    <xf numFmtId="167" fontId="22" fillId="0" borderId="1" xfId="4" applyNumberFormat="1" applyFont="1" applyBorder="1" applyAlignment="1">
      <alignment horizontal="center"/>
    </xf>
    <xf numFmtId="167" fontId="22" fillId="0" borderId="1" xfId="4" applyNumberFormat="1" applyFont="1" applyBorder="1" applyAlignment="1">
      <alignment horizontal="right"/>
    </xf>
    <xf numFmtId="2" fontId="22" fillId="0" borderId="6" xfId="4" applyNumberFormat="1" applyFont="1" applyBorder="1" applyAlignment="1">
      <alignment horizontal="right"/>
    </xf>
    <xf numFmtId="0" fontId="19" fillId="0" borderId="5" xfId="4" applyFont="1" applyFill="1" applyBorder="1"/>
    <xf numFmtId="0" fontId="19" fillId="0" borderId="1" xfId="4" applyFont="1" applyFill="1" applyBorder="1" applyAlignment="1">
      <alignment horizontal="center"/>
    </xf>
    <xf numFmtId="0" fontId="19" fillId="0" borderId="5" xfId="4" applyFont="1" applyFill="1" applyBorder="1" applyAlignment="1">
      <alignment horizontal="left" indent="9"/>
    </xf>
    <xf numFmtId="0" fontId="22" fillId="0" borderId="1" xfId="4" applyFont="1" applyFill="1" applyBorder="1"/>
    <xf numFmtId="0" fontId="19" fillId="0" borderId="7" xfId="4" applyFont="1" applyFill="1" applyBorder="1"/>
    <xf numFmtId="0" fontId="19" fillId="0" borderId="8" xfId="4" applyFont="1" applyFill="1" applyBorder="1" applyAlignment="1">
      <alignment horizontal="center"/>
    </xf>
    <xf numFmtId="4" fontId="22" fillId="0" borderId="8" xfId="8" applyNumberFormat="1" applyFont="1" applyFill="1" applyBorder="1" applyAlignment="1">
      <alignment horizontal="center"/>
    </xf>
    <xf numFmtId="0" fontId="22" fillId="0" borderId="8" xfId="8" applyFont="1" applyFill="1" applyBorder="1"/>
    <xf numFmtId="2" fontId="22" fillId="0" borderId="8" xfId="8" applyNumberFormat="1" applyFont="1" applyFill="1" applyBorder="1" applyAlignment="1">
      <alignment horizontal="right"/>
    </xf>
    <xf numFmtId="2" fontId="22" fillId="0" borderId="9" xfId="8" applyNumberFormat="1" applyFont="1" applyFill="1" applyBorder="1" applyAlignment="1">
      <alignment horizontal="right"/>
    </xf>
    <xf numFmtId="0" fontId="19" fillId="0" borderId="0" xfId="8" applyFont="1"/>
    <xf numFmtId="4" fontId="22" fillId="0" borderId="0" xfId="7" applyNumberFormat="1" applyFont="1" applyFill="1" applyAlignment="1">
      <alignment horizontal="right"/>
    </xf>
    <xf numFmtId="4" fontId="22" fillId="0" borderId="0" xfId="4" applyNumberFormat="1" applyFont="1" applyAlignment="1">
      <alignment horizontal="right"/>
    </xf>
    <xf numFmtId="0" fontId="19" fillId="0" borderId="0" xfId="8" applyFont="1" applyAlignment="1">
      <alignment horizontal="left"/>
    </xf>
    <xf numFmtId="0" fontId="19" fillId="0" borderId="0" xfId="8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22" fillId="0" borderId="0" xfId="8" applyNumberFormat="1" applyFont="1" applyAlignment="1">
      <alignment horizontal="right"/>
    </xf>
    <xf numFmtId="0" fontId="21" fillId="0" borderId="2" xfId="0" applyFont="1" applyBorder="1" applyAlignment="1">
      <alignment horizontal="centerContinuous" vertical="justify"/>
    </xf>
    <xf numFmtId="0" fontId="21" fillId="0" borderId="3" xfId="0" applyFont="1" applyBorder="1" applyAlignment="1">
      <alignment horizontal="center" vertical="center"/>
    </xf>
    <xf numFmtId="167" fontId="21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Continuous" vertical="justify"/>
    </xf>
    <xf numFmtId="167" fontId="0" fillId="0" borderId="6" xfId="0" applyNumberFormat="1" applyFont="1" applyBorder="1"/>
    <xf numFmtId="0" fontId="0" fillId="0" borderId="1" xfId="0" applyFont="1" applyBorder="1" applyAlignment="1">
      <alignment horizontal="left"/>
    </xf>
    <xf numFmtId="167" fontId="0" fillId="0" borderId="1" xfId="0" applyNumberFormat="1" applyFont="1" applyBorder="1" applyAlignment="1">
      <alignment horizontal="center"/>
    </xf>
    <xf numFmtId="167" fontId="0" fillId="0" borderId="6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8" xfId="0" applyFont="1" applyBorder="1" applyAlignment="1">
      <alignment horizontal="left"/>
    </xf>
    <xf numFmtId="166" fontId="0" fillId="0" borderId="8" xfId="0" applyNumberFormat="1" applyFont="1" applyBorder="1" applyAlignment="1">
      <alignment horizontal="center"/>
    </xf>
    <xf numFmtId="167" fontId="0" fillId="0" borderId="8" xfId="0" applyNumberFormat="1" applyFont="1" applyBorder="1" applyAlignment="1">
      <alignment horizontal="center"/>
    </xf>
    <xf numFmtId="167" fontId="0" fillId="0" borderId="9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167" fontId="0" fillId="0" borderId="0" xfId="0" applyNumberFormat="1" applyFont="1" applyAlignment="1">
      <alignment horizontal="center"/>
    </xf>
    <xf numFmtId="164" fontId="21" fillId="0" borderId="3" xfId="0" applyNumberFormat="1" applyFont="1" applyBorder="1" applyAlignment="1">
      <alignment horizontal="left" wrapText="1"/>
    </xf>
    <xf numFmtId="0" fontId="0" fillId="0" borderId="4" xfId="0" applyFont="1" applyBorder="1"/>
    <xf numFmtId="167" fontId="21" fillId="0" borderId="1" xfId="0" applyNumberFormat="1" applyFont="1" applyBorder="1"/>
    <xf numFmtId="0" fontId="19" fillId="0" borderId="5" xfId="0" applyFont="1" applyBorder="1" applyAlignment="1">
      <alignment horizontal="left"/>
    </xf>
    <xf numFmtId="49" fontId="0" fillId="0" borderId="0" xfId="0" applyNumberFormat="1" applyFont="1"/>
    <xf numFmtId="166" fontId="0" fillId="0" borderId="1" xfId="0" applyNumberFormat="1" applyFont="1" applyBorder="1"/>
    <xf numFmtId="0" fontId="19" fillId="0" borderId="26" xfId="0" applyFont="1" applyFill="1" applyBorder="1" applyAlignment="1">
      <alignment vertical="center"/>
    </xf>
    <xf numFmtId="166" fontId="22" fillId="0" borderId="1" xfId="0" applyNumberFormat="1" applyFont="1" applyFill="1" applyBorder="1" applyAlignment="1">
      <alignment horizontal="center"/>
    </xf>
    <xf numFmtId="167" fontId="22" fillId="0" borderId="1" xfId="0" applyNumberFormat="1" applyFont="1" applyFill="1" applyBorder="1" applyAlignment="1">
      <alignment horizontal="center"/>
    </xf>
    <xf numFmtId="167" fontId="22" fillId="0" borderId="1" xfId="0" applyNumberFormat="1" applyFont="1" applyFill="1" applyBorder="1"/>
    <xf numFmtId="0" fontId="19" fillId="0" borderId="7" xfId="0" applyFont="1" applyBorder="1" applyAlignment="1">
      <alignment horizontal="left"/>
    </xf>
    <xf numFmtId="0" fontId="0" fillId="0" borderId="8" xfId="0" applyFont="1" applyBorder="1"/>
    <xf numFmtId="166" fontId="22" fillId="0" borderId="8" xfId="0" applyNumberFormat="1" applyFont="1" applyFill="1" applyBorder="1" applyAlignment="1">
      <alignment horizontal="center"/>
    </xf>
    <xf numFmtId="167" fontId="22" fillId="0" borderId="8" xfId="0" applyNumberFormat="1" applyFont="1" applyFill="1" applyBorder="1" applyAlignment="1">
      <alignment horizontal="center"/>
    </xf>
    <xf numFmtId="167" fontId="22" fillId="0" borderId="8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2" xfId="0" applyFont="1" applyBorder="1"/>
    <xf numFmtId="43" fontId="0" fillId="0" borderId="6" xfId="0" applyNumberFormat="1" applyFont="1" applyBorder="1"/>
    <xf numFmtId="43" fontId="0" fillId="0" borderId="0" xfId="0" applyNumberFormat="1" applyFont="1"/>
    <xf numFmtId="43" fontId="0" fillId="0" borderId="9" xfId="0" applyNumberFormat="1" applyFont="1" applyBorder="1"/>
  </cellXfs>
  <cellStyles count="13">
    <cellStyle name="Comma" xfId="1" builtinId="3"/>
    <cellStyle name="Comma 2" xfId="5" xr:uid="{00000000-0005-0000-0000-000001000000}"/>
    <cellStyle name="Comma 3" xfId="10" xr:uid="{00000000-0005-0000-0000-000002000000}"/>
    <cellStyle name="Currency" xfId="7" builtinId="4"/>
    <cellStyle name="Currency 2" xfId="12" xr:uid="{00000000-0005-0000-0000-000004000000}"/>
    <cellStyle name="Hyperlink" xfId="6" builtinId="8"/>
    <cellStyle name="Normal" xfId="0" builtinId="0"/>
    <cellStyle name="Normal 2" xfId="4" xr:uid="{00000000-0005-0000-0000-000007000000}"/>
    <cellStyle name="Normal 2 2" xfId="8" xr:uid="{00000000-0005-0000-0000-000008000000}"/>
    <cellStyle name="Normal 3" xfId="9" xr:uid="{00000000-0005-0000-0000-000009000000}"/>
    <cellStyle name="Normal_General" xfId="3" xr:uid="{00000000-0005-0000-0000-00000A000000}"/>
    <cellStyle name="Percent" xfId="2" builtinId="5"/>
    <cellStyle name="Percent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showGridLines="0" tabSelected="1" workbookViewId="0">
      <selection activeCell="A25" sqref="A25"/>
    </sheetView>
  </sheetViews>
  <sheetFormatPr defaultRowHeight="14.4"/>
  <cols>
    <col min="1" max="1" width="89.5546875" customWidth="1"/>
  </cols>
  <sheetData>
    <row r="1" spans="1:18" ht="34.200000000000003">
      <c r="A1" s="14" t="s">
        <v>0</v>
      </c>
    </row>
    <row r="2" spans="1:18" s="1" customFormat="1" ht="41.25" customHeight="1">
      <c r="A2" s="15" t="s">
        <v>353</v>
      </c>
      <c r="B2"/>
      <c r="C2"/>
      <c r="D2"/>
      <c r="E2"/>
      <c r="F2"/>
      <c r="G2"/>
      <c r="H2"/>
      <c r="I2"/>
      <c r="J2"/>
      <c r="K2"/>
      <c r="L2"/>
      <c r="M2"/>
    </row>
    <row r="3" spans="1:18" s="1" customFormat="1" ht="21" customHeight="1">
      <c r="A3" s="15" t="s">
        <v>352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 ht="21" customHeight="1">
      <c r="A4" s="15" t="s">
        <v>351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ht="21" customHeight="1">
      <c r="A5" s="15" t="s">
        <v>2</v>
      </c>
    </row>
    <row r="6" spans="1:18" ht="21" customHeight="1">
      <c r="A6" s="15" t="s">
        <v>354</v>
      </c>
    </row>
    <row r="7" spans="1:18" ht="21" customHeight="1">
      <c r="A7" s="15" t="s">
        <v>355</v>
      </c>
    </row>
    <row r="8" spans="1:18" ht="21" customHeight="1">
      <c r="A8" s="15" t="s">
        <v>1</v>
      </c>
    </row>
  </sheetData>
  <hyperlinks>
    <hyperlink ref="A2" location="'Worksheet One'!A1" display="WORKSHEET ONE - Academic " xr:uid="{00000000-0004-0000-0000-000000000000}"/>
    <hyperlink ref="A3" location="'Worksheet Two'!A1" display="WORKSHEET TWO - Casual Academic " xr:uid="{00000000-0004-0000-0000-000001000000}"/>
    <hyperlink ref="A4" location="'Worksheet Three'!A1" display="WORKSHEET THREE - Childcare Centres and School Aged Staff" xr:uid="{00000000-0004-0000-0000-000002000000}"/>
    <hyperlink ref="A5" location="'Worksheet Five'!A1" display="WORKSHEET FIVE - General Staff and Casuals" xr:uid="{00000000-0004-0000-0000-000004000000}"/>
    <hyperlink ref="A6" location="'Worksheet Seven'!A1" display="WORKSHEET SEVEN - Health and Fitness" xr:uid="{00000000-0004-0000-0000-000006000000}"/>
    <hyperlink ref="A7" location="'Worksheet Eight'!A1" display="WORKSHEET EIGHT - Language Instructors " xr:uid="{00000000-0004-0000-0000-000007000000}"/>
    <hyperlink ref="A8" location="'Worksheet Nine'!A1" display="WORKSHEET NINE - Venues" xr:uid="{00000000-0004-0000-0000-000008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78"/>
  <sheetViews>
    <sheetView showGridLines="0" workbookViewId="0">
      <selection activeCell="I9" sqref="I9"/>
    </sheetView>
  </sheetViews>
  <sheetFormatPr defaultColWidth="9.109375" defaultRowHeight="14.4"/>
  <cols>
    <col min="1" max="1" width="44.5546875" style="70" customWidth="1"/>
    <col min="2" max="2" width="16.33203125" style="70" customWidth="1"/>
    <col min="3" max="3" width="15.6640625" style="70" customWidth="1"/>
    <col min="4" max="4" width="16.6640625" style="70" customWidth="1"/>
    <col min="5" max="5" width="17.33203125" style="70" bestFit="1" customWidth="1"/>
    <col min="6" max="6" width="16.6640625" style="70" customWidth="1"/>
    <col min="7" max="7" width="16.44140625" style="70" customWidth="1"/>
    <col min="8" max="8" width="9.109375" style="70"/>
    <col min="9" max="9" width="13.44140625" style="70" bestFit="1" customWidth="1"/>
    <col min="10" max="16384" width="9.109375" style="70"/>
  </cols>
  <sheetData>
    <row r="1" spans="1:7" ht="34.5" customHeight="1">
      <c r="A1" s="76" t="s">
        <v>3</v>
      </c>
      <c r="B1" s="69"/>
      <c r="C1" s="69"/>
      <c r="D1" s="69"/>
      <c r="E1" s="69"/>
      <c r="F1" s="69"/>
    </row>
    <row r="2" spans="1:7" ht="15.6">
      <c r="B2" s="71"/>
      <c r="D2" s="72"/>
    </row>
    <row r="3" spans="1:7" ht="15.6">
      <c r="B3" s="73"/>
      <c r="D3" s="74" t="s">
        <v>4</v>
      </c>
      <c r="E3" s="75">
        <v>45724</v>
      </c>
    </row>
    <row r="4" spans="1:7" ht="16.2" thickBot="1">
      <c r="B4" s="76"/>
      <c r="C4" s="76"/>
      <c r="D4" s="77"/>
      <c r="E4" s="76"/>
    </row>
    <row r="5" spans="1:7" ht="28.8">
      <c r="A5" s="78" t="s">
        <v>6</v>
      </c>
      <c r="B5" s="79" t="s">
        <v>7</v>
      </c>
      <c r="C5" s="80" t="s">
        <v>8</v>
      </c>
      <c r="D5" s="81" t="s">
        <v>53</v>
      </c>
      <c r="E5" s="80" t="s">
        <v>54</v>
      </c>
      <c r="F5" s="82" t="s">
        <v>55</v>
      </c>
      <c r="G5" s="83"/>
    </row>
    <row r="6" spans="1:7">
      <c r="A6" s="84"/>
      <c r="B6" s="85"/>
      <c r="C6" s="85"/>
      <c r="D6" s="86" t="s">
        <v>10</v>
      </c>
      <c r="E6" s="85" t="s">
        <v>10</v>
      </c>
      <c r="F6" s="87" t="s">
        <v>10</v>
      </c>
    </row>
    <row r="7" spans="1:7">
      <c r="A7" s="88"/>
      <c r="B7" s="89"/>
      <c r="C7" s="89"/>
      <c r="D7" s="86"/>
      <c r="E7" s="89"/>
      <c r="F7" s="90"/>
    </row>
    <row r="8" spans="1:7">
      <c r="A8" s="88" t="s">
        <v>11</v>
      </c>
      <c r="B8" s="91" t="s">
        <v>12</v>
      </c>
      <c r="C8" s="91">
        <v>1</v>
      </c>
      <c r="D8" s="92">
        <v>79984.921845408564</v>
      </c>
      <c r="E8" s="93">
        <v>3065.82</v>
      </c>
      <c r="F8" s="94">
        <v>42.287112</v>
      </c>
      <c r="G8" s="95"/>
    </row>
    <row r="9" spans="1:7">
      <c r="A9" s="88" t="s">
        <v>13</v>
      </c>
      <c r="B9" s="91" t="s">
        <v>12</v>
      </c>
      <c r="C9" s="91">
        <v>2</v>
      </c>
      <c r="D9" s="92">
        <v>84335.110211084233</v>
      </c>
      <c r="E9" s="93">
        <v>3232.56</v>
      </c>
      <c r="F9" s="94">
        <v>44.587007</v>
      </c>
      <c r="G9" s="95"/>
    </row>
    <row r="10" spans="1:7">
      <c r="A10" s="88"/>
      <c r="B10" s="91" t="s">
        <v>12</v>
      </c>
      <c r="C10" s="91">
        <v>3</v>
      </c>
      <c r="D10" s="92">
        <v>88689.842490116091</v>
      </c>
      <c r="E10" s="93">
        <v>3399.47</v>
      </c>
      <c r="F10" s="94">
        <v>46.889304000000003</v>
      </c>
      <c r="G10" s="95"/>
    </row>
    <row r="11" spans="1:7">
      <c r="A11" s="88"/>
      <c r="B11" s="91" t="s">
        <v>12</v>
      </c>
      <c r="C11" s="91">
        <v>4</v>
      </c>
      <c r="D11" s="92">
        <v>93044.574770518811</v>
      </c>
      <c r="E11" s="93">
        <v>3566.39</v>
      </c>
      <c r="F11" s="94">
        <v>49.191600999999999</v>
      </c>
      <c r="G11" s="95"/>
    </row>
    <row r="12" spans="1:7">
      <c r="A12" s="88"/>
      <c r="B12" s="91" t="s">
        <v>12</v>
      </c>
      <c r="C12" s="91">
        <v>5</v>
      </c>
      <c r="D12" s="92">
        <v>96593.716227746278</v>
      </c>
      <c r="E12" s="93">
        <v>3702.43</v>
      </c>
      <c r="F12" s="94">
        <v>51.067990999999999</v>
      </c>
      <c r="G12" s="95"/>
    </row>
    <row r="13" spans="1:7">
      <c r="A13" s="88"/>
      <c r="B13" s="91" t="s">
        <v>12</v>
      </c>
      <c r="C13" s="91">
        <v>6</v>
      </c>
      <c r="D13" s="92">
        <v>100206.08654760772</v>
      </c>
      <c r="E13" s="93">
        <v>3840.89</v>
      </c>
      <c r="F13" s="94">
        <v>52.977809999999998</v>
      </c>
      <c r="G13" s="95"/>
    </row>
    <row r="14" spans="1:7">
      <c r="A14" s="88"/>
      <c r="B14" s="91" t="s">
        <v>12</v>
      </c>
      <c r="C14" s="91">
        <v>7</v>
      </c>
      <c r="D14" s="92">
        <v>103888.71914981063</v>
      </c>
      <c r="E14" s="93">
        <v>3982.05</v>
      </c>
      <c r="F14" s="94">
        <v>54.924776000000001</v>
      </c>
      <c r="G14" s="95"/>
    </row>
    <row r="15" spans="1:7">
      <c r="A15" s="88"/>
      <c r="B15" s="91" t="s">
        <v>12</v>
      </c>
      <c r="C15" s="91">
        <v>8</v>
      </c>
      <c r="D15" s="92">
        <v>107561.91689575887</v>
      </c>
      <c r="E15" s="93">
        <v>4122.84</v>
      </c>
      <c r="F15" s="94">
        <v>56.866753000000003</v>
      </c>
      <c r="G15" s="95"/>
    </row>
    <row r="16" spans="1:7">
      <c r="A16" s="88"/>
      <c r="B16" s="85"/>
      <c r="C16" s="91"/>
      <c r="D16" s="92"/>
      <c r="E16" s="93"/>
      <c r="F16" s="94"/>
      <c r="G16" s="95"/>
    </row>
    <row r="17" spans="1:7">
      <c r="A17" s="88" t="s">
        <v>14</v>
      </c>
      <c r="B17" s="91" t="s">
        <v>15</v>
      </c>
      <c r="C17" s="91">
        <v>1</v>
      </c>
      <c r="D17" s="92">
        <v>113226.41300944336</v>
      </c>
      <c r="E17" s="93">
        <v>4339.96</v>
      </c>
      <c r="F17" s="94">
        <v>59.861507000000003</v>
      </c>
      <c r="G17" s="95"/>
    </row>
    <row r="18" spans="1:7">
      <c r="A18" s="88" t="s">
        <v>16</v>
      </c>
      <c r="B18" s="91" t="s">
        <v>15</v>
      </c>
      <c r="C18" s="91">
        <v>2</v>
      </c>
      <c r="D18" s="92">
        <v>117475.98205464111</v>
      </c>
      <c r="E18" s="93">
        <v>4502.84</v>
      </c>
      <c r="F18" s="94">
        <v>62.108206000000003</v>
      </c>
      <c r="G18" s="95"/>
    </row>
    <row r="19" spans="1:7">
      <c r="A19" s="88"/>
      <c r="B19" s="91" t="s">
        <v>15</v>
      </c>
      <c r="C19" s="91">
        <v>3</v>
      </c>
      <c r="D19" s="92">
        <v>121718.46992590363</v>
      </c>
      <c r="E19" s="93">
        <v>4665.46</v>
      </c>
      <c r="F19" s="94">
        <v>64.351161000000005</v>
      </c>
      <c r="G19" s="95"/>
    </row>
    <row r="20" spans="1:7">
      <c r="A20" s="88"/>
      <c r="B20" s="91" t="s">
        <v>15</v>
      </c>
      <c r="C20" s="91">
        <v>4</v>
      </c>
      <c r="D20" s="92">
        <v>125965.66516893725</v>
      </c>
      <c r="E20" s="93">
        <v>4828.25</v>
      </c>
      <c r="F20" s="94">
        <v>66.596603999999999</v>
      </c>
      <c r="G20" s="95"/>
    </row>
    <row r="21" spans="1:7">
      <c r="A21" s="88"/>
      <c r="B21" s="91" t="s">
        <v>15</v>
      </c>
      <c r="C21" s="91">
        <v>5</v>
      </c>
      <c r="D21" s="92">
        <v>130210.50672679865</v>
      </c>
      <c r="E21" s="93">
        <v>4990.96</v>
      </c>
      <c r="F21" s="94">
        <v>68.840802999999994</v>
      </c>
      <c r="G21" s="95"/>
    </row>
    <row r="22" spans="1:7">
      <c r="A22" s="88"/>
      <c r="B22" s="91" t="s">
        <v>15</v>
      </c>
      <c r="C22" s="91">
        <v>6</v>
      </c>
      <c r="D22" s="92">
        <v>134460.07577199643</v>
      </c>
      <c r="E22" s="93">
        <v>5153.84</v>
      </c>
      <c r="F22" s="94">
        <v>71.087502000000001</v>
      </c>
      <c r="G22" s="95"/>
    </row>
    <row r="23" spans="1:7">
      <c r="A23" s="88"/>
      <c r="B23" s="85"/>
      <c r="C23" s="91"/>
      <c r="D23" s="92"/>
      <c r="E23" s="93"/>
      <c r="F23" s="94"/>
      <c r="G23" s="95"/>
    </row>
    <row r="24" spans="1:7">
      <c r="A24" s="88" t="s">
        <v>17</v>
      </c>
      <c r="B24" s="91" t="s">
        <v>18</v>
      </c>
      <c r="C24" s="91">
        <v>1</v>
      </c>
      <c r="D24" s="92">
        <v>138702.54352769366</v>
      </c>
      <c r="E24" s="93">
        <v>5316.46</v>
      </c>
      <c r="F24" s="94">
        <v>73.330445999999995</v>
      </c>
      <c r="G24" s="95"/>
    </row>
    <row r="25" spans="1:7">
      <c r="A25" s="88" t="s">
        <v>19</v>
      </c>
      <c r="B25" s="91" t="s">
        <v>18</v>
      </c>
      <c r="C25" s="91">
        <v>2</v>
      </c>
      <c r="D25" s="92">
        <v>142949.73877072739</v>
      </c>
      <c r="E25" s="93">
        <v>5479.25</v>
      </c>
      <c r="F25" s="94">
        <v>75.575889000000004</v>
      </c>
      <c r="G25" s="95"/>
    </row>
    <row r="26" spans="1:7">
      <c r="A26" s="88"/>
      <c r="B26" s="91" t="s">
        <v>18</v>
      </c>
      <c r="C26" s="91">
        <v>3</v>
      </c>
      <c r="D26" s="92">
        <v>147196.93401233474</v>
      </c>
      <c r="E26" s="93">
        <v>5642.05</v>
      </c>
      <c r="F26" s="94">
        <v>77.821332999999996</v>
      </c>
      <c r="G26" s="95"/>
    </row>
    <row r="27" spans="1:7">
      <c r="A27" s="88"/>
      <c r="B27" s="91" t="s">
        <v>18</v>
      </c>
      <c r="C27" s="91">
        <v>4</v>
      </c>
      <c r="D27" s="92">
        <v>151441.79568718711</v>
      </c>
      <c r="E27" s="93">
        <v>5804.75</v>
      </c>
      <c r="F27" s="94">
        <v>80.065541999999994</v>
      </c>
      <c r="G27" s="95"/>
    </row>
    <row r="28" spans="1:7">
      <c r="A28" s="88"/>
      <c r="B28" s="91" t="s">
        <v>18</v>
      </c>
      <c r="C28" s="91">
        <v>5</v>
      </c>
      <c r="D28" s="92">
        <v>155684.26344288493</v>
      </c>
      <c r="E28" s="93">
        <v>5967.37</v>
      </c>
      <c r="F28" s="94">
        <v>82.308487</v>
      </c>
      <c r="G28" s="95"/>
    </row>
    <row r="29" spans="1:7">
      <c r="A29" s="88"/>
      <c r="B29" s="91" t="s">
        <v>18</v>
      </c>
      <c r="C29" s="91">
        <v>6</v>
      </c>
      <c r="D29" s="92">
        <v>159936.18617325526</v>
      </c>
      <c r="E29" s="93">
        <v>6130.34</v>
      </c>
      <c r="F29" s="94">
        <v>84.556428999999994</v>
      </c>
      <c r="G29" s="95"/>
    </row>
    <row r="30" spans="1:7">
      <c r="A30" s="88"/>
      <c r="B30" s="91"/>
      <c r="C30" s="91"/>
      <c r="D30" s="92"/>
      <c r="E30" s="93"/>
      <c r="F30" s="94"/>
      <c r="G30" s="95"/>
    </row>
    <row r="31" spans="1:7" ht="15" thickBot="1">
      <c r="A31" s="88"/>
      <c r="B31" s="91"/>
      <c r="C31" s="91"/>
      <c r="D31" s="92"/>
      <c r="E31" s="93"/>
      <c r="F31" s="94"/>
      <c r="G31" s="95"/>
    </row>
    <row r="32" spans="1:7" ht="28.8">
      <c r="A32" s="96" t="s">
        <v>6</v>
      </c>
      <c r="B32" s="97" t="s">
        <v>7</v>
      </c>
      <c r="C32" s="97" t="s">
        <v>8</v>
      </c>
      <c r="D32" s="98" t="s">
        <v>53</v>
      </c>
      <c r="E32" s="99" t="s">
        <v>54</v>
      </c>
      <c r="F32" s="100" t="s">
        <v>55</v>
      </c>
      <c r="G32" s="95"/>
    </row>
    <row r="33" spans="1:7">
      <c r="A33" s="84"/>
      <c r="B33" s="85"/>
      <c r="C33" s="85"/>
      <c r="D33" s="86" t="s">
        <v>10</v>
      </c>
      <c r="E33" s="85" t="s">
        <v>10</v>
      </c>
      <c r="F33" s="87" t="s">
        <v>10</v>
      </c>
      <c r="G33" s="95"/>
    </row>
    <row r="34" spans="1:7">
      <c r="A34" s="88" t="s">
        <v>20</v>
      </c>
      <c r="B34" s="91" t="s">
        <v>21</v>
      </c>
      <c r="C34" s="91">
        <v>1</v>
      </c>
      <c r="D34" s="92">
        <v>167008.56841690058</v>
      </c>
      <c r="E34" s="93">
        <v>6401.42</v>
      </c>
      <c r="F34" s="94">
        <v>88.295517000000004</v>
      </c>
      <c r="G34" s="95"/>
    </row>
    <row r="35" spans="1:7">
      <c r="A35" s="88" t="s">
        <v>22</v>
      </c>
      <c r="B35" s="91" t="s">
        <v>21</v>
      </c>
      <c r="C35" s="91">
        <v>2</v>
      </c>
      <c r="D35" s="92">
        <v>172670.6907284206</v>
      </c>
      <c r="E35" s="93">
        <v>6618.45</v>
      </c>
      <c r="F35" s="94">
        <v>91.289016000000004</v>
      </c>
      <c r="G35" s="95"/>
    </row>
    <row r="36" spans="1:7">
      <c r="A36" s="88"/>
      <c r="B36" s="91" t="s">
        <v>21</v>
      </c>
      <c r="C36" s="91">
        <v>3</v>
      </c>
      <c r="D36" s="92">
        <v>178330.4794703339</v>
      </c>
      <c r="E36" s="93">
        <v>6835.39</v>
      </c>
      <c r="F36" s="94">
        <v>94.281281000000007</v>
      </c>
      <c r="G36" s="95"/>
    </row>
    <row r="37" spans="1:7">
      <c r="A37" s="88"/>
      <c r="B37" s="91" t="s">
        <v>21</v>
      </c>
      <c r="C37" s="91">
        <v>4</v>
      </c>
      <c r="D37" s="92">
        <v>183992.64201726494</v>
      </c>
      <c r="E37" s="93">
        <v>7052.42</v>
      </c>
      <c r="F37" s="94">
        <v>97.274801999999994</v>
      </c>
      <c r="G37" s="95"/>
    </row>
    <row r="38" spans="1:7">
      <c r="A38" s="88"/>
      <c r="B38" s="85"/>
      <c r="C38" s="91"/>
      <c r="D38" s="92"/>
      <c r="E38" s="93"/>
      <c r="F38" s="94"/>
      <c r="G38" s="95"/>
    </row>
    <row r="39" spans="1:7">
      <c r="A39" s="88" t="s">
        <v>23</v>
      </c>
      <c r="B39" s="91" t="s">
        <v>24</v>
      </c>
      <c r="C39" s="91">
        <v>1</v>
      </c>
      <c r="D39" s="92">
        <v>215130.91496402663</v>
      </c>
      <c r="E39" s="93">
        <v>8245.9500000000007</v>
      </c>
      <c r="F39" s="94">
        <v>113.73725</v>
      </c>
      <c r="G39" s="95"/>
    </row>
    <row r="40" spans="1:7">
      <c r="A40" s="88"/>
      <c r="B40" s="85"/>
      <c r="C40" s="91"/>
      <c r="D40" s="92"/>
      <c r="E40" s="93"/>
      <c r="F40" s="94"/>
      <c r="G40" s="95"/>
    </row>
    <row r="41" spans="1:7">
      <c r="A41" s="88" t="s">
        <v>25</v>
      </c>
      <c r="B41" s="91" t="s">
        <v>26</v>
      </c>
      <c r="C41" s="91">
        <v>1</v>
      </c>
      <c r="D41" s="92">
        <v>167008.56841690058</v>
      </c>
      <c r="E41" s="93">
        <v>6401.42</v>
      </c>
      <c r="F41" s="94">
        <v>88.295517000000004</v>
      </c>
      <c r="G41" s="95"/>
    </row>
    <row r="42" spans="1:7">
      <c r="A42" s="88"/>
      <c r="B42" s="91" t="s">
        <v>26</v>
      </c>
      <c r="C42" s="91">
        <v>2</v>
      </c>
      <c r="D42" s="92">
        <v>172670.6907284206</v>
      </c>
      <c r="E42" s="93">
        <v>6618.45</v>
      </c>
      <c r="F42" s="94">
        <v>91.289016000000004</v>
      </c>
      <c r="G42" s="95"/>
    </row>
    <row r="43" spans="1:7">
      <c r="A43" s="88"/>
      <c r="B43" s="91" t="s">
        <v>26</v>
      </c>
      <c r="C43" s="91">
        <v>3</v>
      </c>
      <c r="D43" s="92">
        <v>178332.85327392537</v>
      </c>
      <c r="E43" s="93">
        <v>6835.48</v>
      </c>
      <c r="F43" s="94">
        <v>94.282535999999993</v>
      </c>
      <c r="G43" s="95"/>
    </row>
    <row r="44" spans="1:7">
      <c r="A44" s="88"/>
      <c r="B44" s="91" t="s">
        <v>26</v>
      </c>
      <c r="C44" s="91">
        <v>4</v>
      </c>
      <c r="D44" s="92">
        <v>183994.99570243628</v>
      </c>
      <c r="E44" s="93">
        <v>7052.51</v>
      </c>
      <c r="F44" s="94">
        <v>97.276045999999994</v>
      </c>
      <c r="G44" s="95"/>
    </row>
    <row r="45" spans="1:7">
      <c r="A45" s="88"/>
      <c r="B45" s="85"/>
      <c r="C45" s="91"/>
      <c r="D45" s="92"/>
      <c r="E45" s="93"/>
      <c r="F45" s="94"/>
      <c r="G45" s="95"/>
    </row>
    <row r="46" spans="1:7">
      <c r="A46" s="88" t="s">
        <v>27</v>
      </c>
      <c r="B46" s="91" t="s">
        <v>28</v>
      </c>
      <c r="C46" s="91">
        <v>1</v>
      </c>
      <c r="D46" s="92">
        <v>138702.54352769366</v>
      </c>
      <c r="E46" s="93">
        <v>5316.46</v>
      </c>
      <c r="F46" s="94">
        <v>73.330445999999995</v>
      </c>
      <c r="G46" s="95"/>
    </row>
    <row r="47" spans="1:7">
      <c r="A47" s="88"/>
      <c r="B47" s="91" t="s">
        <v>28</v>
      </c>
      <c r="C47" s="91">
        <v>2</v>
      </c>
      <c r="D47" s="92">
        <v>142949.73877072739</v>
      </c>
      <c r="E47" s="93">
        <v>5479.25</v>
      </c>
      <c r="F47" s="94">
        <v>75.575889000000004</v>
      </c>
      <c r="G47" s="95"/>
    </row>
    <row r="48" spans="1:7">
      <c r="A48" s="88" t="s">
        <v>29</v>
      </c>
      <c r="B48" s="91" t="s">
        <v>28</v>
      </c>
      <c r="C48" s="91">
        <v>3</v>
      </c>
      <c r="D48" s="92">
        <v>147196.93401233474</v>
      </c>
      <c r="E48" s="93">
        <v>5642.05</v>
      </c>
      <c r="F48" s="94">
        <v>77.821332999999996</v>
      </c>
      <c r="G48" s="95"/>
    </row>
    <row r="49" spans="1:7">
      <c r="A49" s="88"/>
      <c r="B49" s="91" t="s">
        <v>28</v>
      </c>
      <c r="C49" s="91">
        <v>4</v>
      </c>
      <c r="D49" s="92">
        <v>151441.79568718711</v>
      </c>
      <c r="E49" s="93">
        <v>5804.75</v>
      </c>
      <c r="F49" s="94">
        <v>80.065541999999994</v>
      </c>
      <c r="G49" s="95"/>
    </row>
    <row r="50" spans="1:7">
      <c r="A50" s="88"/>
      <c r="B50" s="91" t="s">
        <v>28</v>
      </c>
      <c r="C50" s="91">
        <v>5</v>
      </c>
      <c r="D50" s="92">
        <v>155684.26344288493</v>
      </c>
      <c r="E50" s="93">
        <v>5967.37</v>
      </c>
      <c r="F50" s="94">
        <v>82.308487</v>
      </c>
      <c r="G50" s="95"/>
    </row>
    <row r="51" spans="1:7">
      <c r="A51" s="88"/>
      <c r="B51" s="91" t="s">
        <v>28</v>
      </c>
      <c r="C51" s="91">
        <v>6</v>
      </c>
      <c r="D51" s="92">
        <v>159936.18617325526</v>
      </c>
      <c r="E51" s="93">
        <v>6130.34</v>
      </c>
      <c r="F51" s="94">
        <v>84.556428999999994</v>
      </c>
      <c r="G51" s="95"/>
    </row>
    <row r="52" spans="1:7">
      <c r="A52" s="88"/>
      <c r="B52" s="85"/>
      <c r="C52" s="91"/>
      <c r="D52" s="92"/>
      <c r="E52" s="93"/>
      <c r="F52" s="94"/>
      <c r="G52" s="95"/>
    </row>
    <row r="53" spans="1:7">
      <c r="A53" s="88" t="s">
        <v>30</v>
      </c>
      <c r="B53" s="91" t="s">
        <v>31</v>
      </c>
      <c r="C53" s="91">
        <v>1</v>
      </c>
      <c r="D53" s="92">
        <v>113226.41300944336</v>
      </c>
      <c r="E53" s="93">
        <v>4339.96</v>
      </c>
      <c r="F53" s="94">
        <v>59.861507000000003</v>
      </c>
      <c r="G53" s="95"/>
    </row>
    <row r="54" spans="1:7">
      <c r="A54" s="88"/>
      <c r="B54" s="91" t="s">
        <v>31</v>
      </c>
      <c r="C54" s="91">
        <v>2</v>
      </c>
      <c r="D54" s="92">
        <v>117475.98205464111</v>
      </c>
      <c r="E54" s="93">
        <v>4502.84</v>
      </c>
      <c r="F54" s="94">
        <v>62.108206000000003</v>
      </c>
      <c r="G54" s="95"/>
    </row>
    <row r="55" spans="1:7">
      <c r="A55" s="88"/>
      <c r="B55" s="91" t="s">
        <v>31</v>
      </c>
      <c r="C55" s="91">
        <v>3</v>
      </c>
      <c r="D55" s="92">
        <v>121718.46992590363</v>
      </c>
      <c r="E55" s="93">
        <v>4665.46</v>
      </c>
      <c r="F55" s="94">
        <v>64.351161000000005</v>
      </c>
      <c r="G55" s="95"/>
    </row>
    <row r="56" spans="1:7">
      <c r="A56" s="88"/>
      <c r="B56" s="91" t="s">
        <v>31</v>
      </c>
      <c r="C56" s="91">
        <v>4</v>
      </c>
      <c r="D56" s="92">
        <v>125965.66516893725</v>
      </c>
      <c r="E56" s="93">
        <v>4828.25</v>
      </c>
      <c r="F56" s="94">
        <v>66.596603999999999</v>
      </c>
      <c r="G56" s="95"/>
    </row>
    <row r="57" spans="1:7">
      <c r="A57" s="88"/>
      <c r="B57" s="91" t="s">
        <v>31</v>
      </c>
      <c r="C57" s="91">
        <v>5</v>
      </c>
      <c r="D57" s="92">
        <v>130210.50672679865</v>
      </c>
      <c r="E57" s="93">
        <v>4990.96</v>
      </c>
      <c r="F57" s="94">
        <v>68.840802999999994</v>
      </c>
      <c r="G57" s="95"/>
    </row>
    <row r="58" spans="1:7">
      <c r="A58" s="88"/>
      <c r="B58" s="91" t="s">
        <v>31</v>
      </c>
      <c r="C58" s="91">
        <v>6</v>
      </c>
      <c r="D58" s="92">
        <v>134460.07577199643</v>
      </c>
      <c r="E58" s="93">
        <v>5153.84</v>
      </c>
      <c r="F58" s="94">
        <v>71.087502000000001</v>
      </c>
      <c r="G58" s="95"/>
    </row>
    <row r="59" spans="1:7">
      <c r="A59" s="88"/>
      <c r="B59" s="85"/>
      <c r="C59" s="91"/>
      <c r="D59" s="92"/>
      <c r="E59" s="93"/>
      <c r="F59" s="94"/>
      <c r="G59" s="95"/>
    </row>
    <row r="60" spans="1:7">
      <c r="A60" s="88" t="s">
        <v>32</v>
      </c>
      <c r="B60" s="91" t="s">
        <v>33</v>
      </c>
      <c r="C60" s="91">
        <v>1</v>
      </c>
      <c r="D60" s="92">
        <v>88689.842490116091</v>
      </c>
      <c r="E60" s="93">
        <v>3399.47</v>
      </c>
      <c r="F60" s="94">
        <v>46.889304000000003</v>
      </c>
      <c r="G60" s="95"/>
    </row>
    <row r="61" spans="1:7">
      <c r="A61" s="88"/>
      <c r="B61" s="91" t="s">
        <v>33</v>
      </c>
      <c r="C61" s="91">
        <v>2</v>
      </c>
      <c r="D61" s="92">
        <v>93044.574770518811</v>
      </c>
      <c r="E61" s="93">
        <v>3566.39</v>
      </c>
      <c r="F61" s="94">
        <v>49.191600999999999</v>
      </c>
      <c r="G61" s="95"/>
    </row>
    <row r="62" spans="1:7">
      <c r="A62" s="88"/>
      <c r="B62" s="91" t="s">
        <v>33</v>
      </c>
      <c r="C62" s="91">
        <v>3</v>
      </c>
      <c r="D62" s="92">
        <v>96593.716227746278</v>
      </c>
      <c r="E62" s="93">
        <v>3702.43</v>
      </c>
      <c r="F62" s="94">
        <v>51.067990999999999</v>
      </c>
      <c r="G62" s="95"/>
    </row>
    <row r="63" spans="1:7">
      <c r="A63" s="88"/>
      <c r="B63" s="91" t="s">
        <v>33</v>
      </c>
      <c r="C63" s="91">
        <v>4</v>
      </c>
      <c r="D63" s="92">
        <v>100206.08654760772</v>
      </c>
      <c r="E63" s="93">
        <v>3840.89</v>
      </c>
      <c r="F63" s="94">
        <v>52.977809999999998</v>
      </c>
      <c r="G63" s="95"/>
    </row>
    <row r="64" spans="1:7" ht="15" thickBot="1">
      <c r="A64" s="101"/>
      <c r="B64" s="102" t="s">
        <v>33</v>
      </c>
      <c r="C64" s="102">
        <v>5</v>
      </c>
      <c r="D64" s="103">
        <v>103888.71914981063</v>
      </c>
      <c r="E64" s="104">
        <v>3982.05</v>
      </c>
      <c r="F64" s="105">
        <v>54.924776000000001</v>
      </c>
      <c r="G64" s="95"/>
    </row>
    <row r="65" spans="1:9" ht="15" thickBot="1">
      <c r="D65" s="106"/>
      <c r="E65" s="107"/>
      <c r="F65" s="107"/>
    </row>
    <row r="66" spans="1:9">
      <c r="A66" s="108" t="s">
        <v>34</v>
      </c>
      <c r="B66" s="109"/>
      <c r="C66" s="110"/>
      <c r="D66" s="111"/>
      <c r="E66" s="112"/>
      <c r="F66" s="112"/>
      <c r="G66" s="113"/>
    </row>
    <row r="67" spans="1:9">
      <c r="A67" s="114" t="s">
        <v>35</v>
      </c>
      <c r="B67" s="115"/>
      <c r="C67" s="116"/>
      <c r="D67" s="117"/>
      <c r="E67" s="118"/>
      <c r="F67" s="118"/>
      <c r="G67" s="119"/>
    </row>
    <row r="68" spans="1:9">
      <c r="A68" s="120" t="s">
        <v>36</v>
      </c>
      <c r="B68" s="121" t="s">
        <v>37</v>
      </c>
      <c r="C68" s="122" t="s">
        <v>38</v>
      </c>
      <c r="D68" s="123" t="s">
        <v>39</v>
      </c>
      <c r="E68" s="123" t="s">
        <v>401</v>
      </c>
      <c r="F68" s="124"/>
      <c r="G68" s="90"/>
    </row>
    <row r="69" spans="1:9">
      <c r="A69" s="88"/>
      <c r="B69" s="85"/>
      <c r="C69" s="91"/>
      <c r="D69" s="125"/>
      <c r="E69" s="124"/>
      <c r="F69" s="124"/>
      <c r="G69" s="90"/>
    </row>
    <row r="70" spans="1:9">
      <c r="A70" s="126" t="s">
        <v>40</v>
      </c>
      <c r="B70" s="91" t="s">
        <v>41</v>
      </c>
      <c r="C70" s="91" t="s">
        <v>42</v>
      </c>
      <c r="D70" s="91">
        <v>1</v>
      </c>
      <c r="E70" s="92">
        <v>56.852463134689799</v>
      </c>
      <c r="F70" s="93"/>
      <c r="G70" s="94"/>
      <c r="I70" s="127"/>
    </row>
    <row r="71" spans="1:9">
      <c r="A71" s="126" t="s">
        <v>43</v>
      </c>
      <c r="B71" s="91" t="s">
        <v>41</v>
      </c>
      <c r="C71" s="91" t="s">
        <v>42</v>
      </c>
      <c r="D71" s="91">
        <v>2</v>
      </c>
      <c r="E71" s="92">
        <v>64.234670863851107</v>
      </c>
      <c r="F71" s="93"/>
      <c r="G71" s="94"/>
    </row>
    <row r="72" spans="1:9">
      <c r="A72" s="128" t="s">
        <v>44</v>
      </c>
      <c r="B72" s="91" t="s">
        <v>41</v>
      </c>
      <c r="C72" s="91" t="s">
        <v>45</v>
      </c>
      <c r="D72" s="91">
        <v>1</v>
      </c>
      <c r="E72" s="92">
        <v>72.581033980412414</v>
      </c>
      <c r="F72" s="93"/>
      <c r="G72" s="94"/>
    </row>
    <row r="73" spans="1:9">
      <c r="A73" s="128" t="s">
        <v>46</v>
      </c>
      <c r="B73" s="91" t="s">
        <v>41</v>
      </c>
      <c r="C73" s="91" t="s">
        <v>47</v>
      </c>
      <c r="D73" s="91">
        <v>1</v>
      </c>
      <c r="E73" s="92">
        <v>88.911886876726697</v>
      </c>
      <c r="F73" s="93"/>
      <c r="G73" s="94"/>
    </row>
    <row r="74" spans="1:9" ht="15" thickBot="1">
      <c r="A74" s="129" t="s">
        <v>48</v>
      </c>
      <c r="B74" s="102" t="s">
        <v>41</v>
      </c>
      <c r="C74" s="102" t="s">
        <v>49</v>
      </c>
      <c r="D74" s="102">
        <v>1</v>
      </c>
      <c r="E74" s="103">
        <v>107.05677462621833</v>
      </c>
      <c r="F74" s="104"/>
      <c r="G74" s="105"/>
    </row>
    <row r="75" spans="1:9" ht="15" thickBot="1"/>
    <row r="76" spans="1:9">
      <c r="A76" s="108" t="s">
        <v>50</v>
      </c>
      <c r="B76" s="110"/>
      <c r="C76" s="130"/>
      <c r="D76" s="131"/>
      <c r="E76" s="131"/>
      <c r="F76" s="95"/>
      <c r="G76" s="95"/>
    </row>
    <row r="77" spans="1:9" ht="15" thickBot="1">
      <c r="A77" s="132" t="s">
        <v>51</v>
      </c>
      <c r="B77" s="133">
        <v>37394.370000000003</v>
      </c>
      <c r="C77" s="134" t="s">
        <v>399</v>
      </c>
      <c r="E77" s="95"/>
      <c r="F77" s="95"/>
      <c r="G77" s="95"/>
    </row>
    <row r="78" spans="1:9" ht="15" thickBot="1">
      <c r="A78" s="135" t="s">
        <v>52</v>
      </c>
      <c r="B78" s="136">
        <v>18725.900000000001</v>
      </c>
      <c r="C78" s="134" t="s">
        <v>399</v>
      </c>
      <c r="E78" s="95"/>
      <c r="F78" s="95"/>
      <c r="G78" s="95"/>
    </row>
  </sheetData>
  <pageMargins left="0.70866141732283472" right="0.70866141732283472" top="0.55118110236220474" bottom="0.55118110236220474" header="0.31496062992125984" footer="0.31496062992125984"/>
  <pageSetup paperSize="9" orientation="landscape" r:id="rId1"/>
  <rowBreaks count="2" manualBreakCount="2">
    <brk id="31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53"/>
  <sheetViews>
    <sheetView showGridLines="0" workbookViewId="0">
      <selection activeCell="J13" sqref="J13"/>
    </sheetView>
  </sheetViews>
  <sheetFormatPr defaultRowHeight="14.4"/>
  <cols>
    <col min="1" max="1" width="57.109375" style="70" bestFit="1" customWidth="1"/>
    <col min="2" max="2" width="37.109375" style="70" customWidth="1"/>
    <col min="3" max="3" width="14.5546875" style="70" customWidth="1"/>
    <col min="4" max="4" width="13.33203125" style="70" customWidth="1"/>
    <col min="5" max="5" width="16.5546875" style="70" bestFit="1" customWidth="1"/>
    <col min="6" max="6" width="16.109375" style="70" bestFit="1" customWidth="1"/>
    <col min="7" max="7" width="15.109375" style="70" customWidth="1"/>
    <col min="8" max="8" width="8.88671875" style="70"/>
    <col min="9" max="9" width="14.6640625" style="70" customWidth="1"/>
    <col min="10" max="10" width="12.109375" style="70" bestFit="1" customWidth="1"/>
    <col min="11" max="11" width="11.5546875" style="70" bestFit="1" customWidth="1"/>
    <col min="12" max="16384" width="8.88671875" style="70"/>
  </cols>
  <sheetData>
    <row r="1" spans="1:13" ht="15" customHeight="1">
      <c r="A1" s="137" t="s">
        <v>56</v>
      </c>
      <c r="B1" s="137"/>
      <c r="C1" s="137"/>
      <c r="D1" s="137"/>
      <c r="E1" s="137"/>
      <c r="F1" s="137"/>
      <c r="G1" s="137"/>
    </row>
    <row r="2" spans="1:13" ht="15.6">
      <c r="B2" s="71"/>
      <c r="D2" s="72"/>
    </row>
    <row r="3" spans="1:13" ht="15.6">
      <c r="A3" s="138" t="s">
        <v>4</v>
      </c>
      <c r="B3" s="139">
        <v>45724</v>
      </c>
    </row>
    <row r="4" spans="1:13" ht="15.6">
      <c r="B4" s="76"/>
      <c r="C4" s="76"/>
      <c r="D4" s="77"/>
      <c r="E4" s="76"/>
    </row>
    <row r="5" spans="1:13" ht="15" thickBot="1">
      <c r="J5" s="107"/>
      <c r="K5" s="140"/>
    </row>
    <row r="6" spans="1:13" s="48" customFormat="1">
      <c r="A6" s="141" t="s">
        <v>57</v>
      </c>
      <c r="B6" s="142" t="s">
        <v>410</v>
      </c>
      <c r="C6" s="143" t="s">
        <v>59</v>
      </c>
      <c r="D6" s="143"/>
      <c r="E6" s="143" t="s">
        <v>58</v>
      </c>
      <c r="F6" s="143"/>
      <c r="G6" s="144"/>
      <c r="H6" s="145"/>
      <c r="J6" s="56"/>
      <c r="K6" s="57"/>
      <c r="M6" s="146"/>
    </row>
    <row r="7" spans="1:13">
      <c r="A7" s="84"/>
      <c r="B7" s="85"/>
      <c r="C7" s="147"/>
      <c r="D7" s="89"/>
      <c r="E7" s="89"/>
      <c r="F7" s="89"/>
      <c r="G7" s="90"/>
    </row>
    <row r="8" spans="1:13">
      <c r="A8" s="128" t="s">
        <v>60</v>
      </c>
      <c r="B8" s="91" t="s">
        <v>404</v>
      </c>
      <c r="C8" s="86">
        <v>376.5255835084651</v>
      </c>
      <c r="D8" s="148"/>
      <c r="E8" s="148" t="s">
        <v>61</v>
      </c>
      <c r="F8" s="148" t="s">
        <v>62</v>
      </c>
      <c r="G8" s="149" t="s">
        <v>63</v>
      </c>
      <c r="H8" s="95"/>
      <c r="I8" s="95"/>
      <c r="J8" s="150"/>
      <c r="K8" s="150"/>
      <c r="L8" s="151"/>
      <c r="M8" s="152"/>
    </row>
    <row r="9" spans="1:13">
      <c r="A9" s="128" t="s">
        <v>64</v>
      </c>
      <c r="B9" s="91" t="s">
        <v>405</v>
      </c>
      <c r="C9" s="86">
        <v>301.22046680677209</v>
      </c>
      <c r="D9" s="148"/>
      <c r="E9" s="148" t="s">
        <v>65</v>
      </c>
      <c r="F9" s="148" t="s">
        <v>62</v>
      </c>
      <c r="G9" s="149" t="s">
        <v>66</v>
      </c>
      <c r="H9" s="95"/>
      <c r="J9" s="150"/>
      <c r="K9" s="150"/>
      <c r="L9" s="151"/>
      <c r="M9" s="152"/>
    </row>
    <row r="10" spans="1:13">
      <c r="A10" s="128" t="s">
        <v>67</v>
      </c>
      <c r="B10" s="91" t="s">
        <v>406</v>
      </c>
      <c r="C10" s="86">
        <v>225.91535010507909</v>
      </c>
      <c r="D10" s="148"/>
      <c r="E10" s="148" t="s">
        <v>68</v>
      </c>
      <c r="F10" s="148" t="s">
        <v>62</v>
      </c>
      <c r="G10" s="149" t="s">
        <v>69</v>
      </c>
      <c r="H10" s="95"/>
      <c r="I10" s="145"/>
      <c r="J10" s="150"/>
      <c r="K10" s="150"/>
      <c r="L10" s="151"/>
      <c r="M10" s="152"/>
    </row>
    <row r="11" spans="1:13">
      <c r="A11" s="128" t="s">
        <v>70</v>
      </c>
      <c r="B11" s="91" t="s">
        <v>407</v>
      </c>
      <c r="C11" s="86">
        <v>150.61023340338605</v>
      </c>
      <c r="D11" s="148"/>
      <c r="E11" s="148" t="s">
        <v>71</v>
      </c>
      <c r="F11" s="148" t="s">
        <v>62</v>
      </c>
      <c r="G11" s="149" t="s">
        <v>72</v>
      </c>
      <c r="H11" s="95"/>
      <c r="J11" s="150"/>
      <c r="K11" s="150"/>
      <c r="L11" s="151"/>
      <c r="M11" s="152"/>
    </row>
    <row r="12" spans="1:13">
      <c r="A12" s="153"/>
      <c r="B12" s="91"/>
      <c r="C12" s="86"/>
      <c r="D12" s="148"/>
      <c r="E12" s="89"/>
      <c r="F12" s="89"/>
      <c r="G12" s="149"/>
      <c r="H12" s="95"/>
      <c r="I12" s="95"/>
      <c r="J12" s="150"/>
      <c r="K12" s="150"/>
      <c r="L12" s="151"/>
      <c r="M12" s="152"/>
    </row>
    <row r="13" spans="1:13">
      <c r="A13" s="153" t="s">
        <v>73</v>
      </c>
      <c r="B13" s="91"/>
      <c r="C13" s="86"/>
      <c r="D13" s="148"/>
      <c r="E13" s="89"/>
      <c r="F13" s="89"/>
      <c r="G13" s="149"/>
      <c r="H13" s="95"/>
      <c r="I13" s="95"/>
      <c r="J13" s="150"/>
      <c r="K13" s="150"/>
      <c r="L13" s="151"/>
      <c r="M13" s="152"/>
    </row>
    <row r="14" spans="1:13">
      <c r="A14" s="84"/>
      <c r="B14" s="91"/>
      <c r="C14" s="86"/>
      <c r="D14" s="148"/>
      <c r="E14" s="89"/>
      <c r="F14" s="89"/>
      <c r="G14" s="149"/>
      <c r="H14" s="95"/>
      <c r="I14" s="95"/>
      <c r="J14" s="150"/>
      <c r="K14" s="150"/>
      <c r="L14" s="151"/>
      <c r="M14" s="152"/>
    </row>
    <row r="15" spans="1:13" ht="28.8">
      <c r="A15" s="154" t="s">
        <v>363</v>
      </c>
      <c r="B15" s="91" t="s">
        <v>409</v>
      </c>
      <c r="C15" s="86">
        <v>192.70401259155332</v>
      </c>
      <c r="D15" s="148"/>
      <c r="E15" s="148" t="s">
        <v>74</v>
      </c>
      <c r="F15" s="148" t="s">
        <v>75</v>
      </c>
      <c r="G15" s="149" t="s">
        <v>69</v>
      </c>
      <c r="H15" s="95"/>
      <c r="I15" s="95"/>
      <c r="J15" s="150"/>
      <c r="K15" s="150"/>
      <c r="L15" s="151"/>
      <c r="M15" s="152"/>
    </row>
    <row r="16" spans="1:13">
      <c r="A16" s="128" t="s">
        <v>76</v>
      </c>
      <c r="B16" s="91" t="s">
        <v>409</v>
      </c>
      <c r="C16" s="86">
        <v>162.18290425208505</v>
      </c>
      <c r="D16" s="148"/>
      <c r="E16" s="148" t="s">
        <v>77</v>
      </c>
      <c r="F16" s="148" t="s">
        <v>78</v>
      </c>
      <c r="G16" s="149" t="s">
        <v>69</v>
      </c>
      <c r="H16" s="95"/>
      <c r="I16" s="95"/>
      <c r="J16" s="150"/>
      <c r="K16" s="150"/>
      <c r="L16" s="151"/>
      <c r="M16" s="152"/>
    </row>
    <row r="17" spans="1:13" ht="28.8">
      <c r="A17" s="154" t="s">
        <v>364</v>
      </c>
      <c r="B17" s="91" t="s">
        <v>408</v>
      </c>
      <c r="C17" s="86">
        <v>128.46934172770221</v>
      </c>
      <c r="D17" s="148"/>
      <c r="E17" s="148" t="s">
        <v>80</v>
      </c>
      <c r="F17" s="148" t="s">
        <v>75</v>
      </c>
      <c r="G17" s="149" t="s">
        <v>72</v>
      </c>
      <c r="H17" s="95"/>
      <c r="I17" s="95"/>
      <c r="J17" s="150"/>
      <c r="K17" s="150"/>
      <c r="L17" s="151"/>
      <c r="M17" s="152"/>
    </row>
    <row r="18" spans="1:13">
      <c r="A18" s="128" t="s">
        <v>81</v>
      </c>
      <c r="B18" s="91" t="s">
        <v>408</v>
      </c>
      <c r="C18" s="86">
        <v>108.12193616805671</v>
      </c>
      <c r="D18" s="148"/>
      <c r="E18" s="148" t="s">
        <v>83</v>
      </c>
      <c r="F18" s="148" t="s">
        <v>78</v>
      </c>
      <c r="G18" s="149" t="s">
        <v>72</v>
      </c>
      <c r="H18" s="95"/>
      <c r="I18" s="95"/>
      <c r="J18" s="150"/>
      <c r="K18" s="150"/>
      <c r="L18" s="151"/>
      <c r="M18" s="152"/>
    </row>
    <row r="19" spans="1:13">
      <c r="A19" s="84"/>
      <c r="B19" s="91"/>
      <c r="C19" s="86"/>
      <c r="D19" s="148"/>
      <c r="E19" s="89"/>
      <c r="F19" s="148"/>
      <c r="G19" s="149"/>
      <c r="H19" s="95"/>
      <c r="I19" s="95"/>
      <c r="J19" s="150"/>
      <c r="K19" s="150"/>
      <c r="L19" s="151"/>
      <c r="M19" s="152"/>
    </row>
    <row r="20" spans="1:13">
      <c r="A20" s="153" t="s">
        <v>84</v>
      </c>
      <c r="B20" s="91"/>
      <c r="D20" s="148"/>
      <c r="E20" s="89"/>
      <c r="F20" s="148"/>
      <c r="G20" s="149"/>
      <c r="H20" s="95"/>
      <c r="I20" s="95"/>
      <c r="J20" s="150"/>
      <c r="K20" s="150"/>
      <c r="L20" s="151"/>
      <c r="M20" s="152"/>
    </row>
    <row r="21" spans="1:13">
      <c r="A21" s="84"/>
      <c r="B21" s="91"/>
      <c r="C21" s="86"/>
      <c r="D21" s="148"/>
      <c r="E21" s="89"/>
      <c r="F21" s="148"/>
      <c r="G21" s="149"/>
      <c r="H21" s="95"/>
      <c r="I21" s="95"/>
      <c r="J21" s="150"/>
      <c r="K21" s="150"/>
      <c r="L21" s="151"/>
      <c r="M21" s="152"/>
    </row>
    <row r="22" spans="1:13">
      <c r="A22" s="155" t="s">
        <v>85</v>
      </c>
      <c r="B22" s="91" t="s">
        <v>411</v>
      </c>
      <c r="C22" s="86">
        <v>75.305116701693024</v>
      </c>
      <c r="D22" s="148"/>
      <c r="E22" s="148" t="s">
        <v>86</v>
      </c>
      <c r="F22" s="148" t="s">
        <v>62</v>
      </c>
      <c r="G22" s="149" t="s">
        <v>87</v>
      </c>
      <c r="H22" s="95"/>
      <c r="I22" s="95"/>
      <c r="J22" s="150"/>
      <c r="K22" s="150"/>
      <c r="L22" s="151"/>
      <c r="M22" s="152"/>
    </row>
    <row r="23" spans="1:13" ht="27.6">
      <c r="A23" s="156" t="s">
        <v>365</v>
      </c>
      <c r="B23" s="91" t="s">
        <v>412</v>
      </c>
      <c r="C23" s="86">
        <v>64.234670863851107</v>
      </c>
      <c r="D23" s="148"/>
      <c r="E23" s="148" t="s">
        <v>88</v>
      </c>
      <c r="F23" s="148" t="s">
        <v>75</v>
      </c>
      <c r="G23" s="149" t="s">
        <v>87</v>
      </c>
      <c r="H23" s="95"/>
      <c r="I23" s="95"/>
      <c r="J23" s="150"/>
      <c r="K23" s="150"/>
      <c r="L23" s="151"/>
      <c r="M23" s="152"/>
    </row>
    <row r="24" spans="1:13">
      <c r="A24" s="126" t="s">
        <v>89</v>
      </c>
      <c r="B24" s="91" t="s">
        <v>412</v>
      </c>
      <c r="C24" s="86">
        <v>54.060968084028353</v>
      </c>
      <c r="D24" s="148"/>
      <c r="E24" s="148" t="s">
        <v>90</v>
      </c>
      <c r="F24" s="148" t="s">
        <v>78</v>
      </c>
      <c r="G24" s="149" t="s">
        <v>87</v>
      </c>
      <c r="H24" s="95"/>
      <c r="I24" s="95"/>
      <c r="J24" s="150"/>
      <c r="K24" s="150"/>
      <c r="L24" s="151"/>
      <c r="M24" s="152"/>
    </row>
    <row r="25" spans="1:13">
      <c r="A25" s="157"/>
      <c r="B25" s="91"/>
      <c r="D25" s="148"/>
      <c r="E25" s="148"/>
      <c r="F25" s="148"/>
      <c r="G25" s="149"/>
      <c r="H25" s="95"/>
      <c r="I25" s="95"/>
      <c r="J25" s="151"/>
      <c r="K25" s="150"/>
      <c r="L25" s="151"/>
      <c r="M25" s="152"/>
    </row>
    <row r="26" spans="1:13">
      <c r="A26" s="158" t="s">
        <v>91</v>
      </c>
      <c r="B26" s="91"/>
      <c r="C26" s="86"/>
      <c r="D26" s="148"/>
      <c r="E26" s="148"/>
      <c r="F26" s="148"/>
      <c r="G26" s="149"/>
      <c r="H26" s="95"/>
      <c r="I26" s="95"/>
      <c r="J26" s="151"/>
      <c r="K26" s="150"/>
      <c r="L26" s="151"/>
      <c r="M26" s="152"/>
    </row>
    <row r="27" spans="1:13">
      <c r="A27" s="157"/>
      <c r="B27" s="91"/>
      <c r="C27" s="86"/>
      <c r="D27" s="148"/>
      <c r="E27" s="148"/>
      <c r="F27" s="148"/>
      <c r="G27" s="149"/>
      <c r="H27" s="95"/>
      <c r="I27" s="95"/>
      <c r="J27" s="151"/>
      <c r="K27" s="150"/>
      <c r="L27" s="151"/>
      <c r="M27" s="152"/>
    </row>
    <row r="28" spans="1:13" ht="28.8">
      <c r="A28" s="159" t="s">
        <v>366</v>
      </c>
      <c r="B28" s="91" t="s">
        <v>413</v>
      </c>
      <c r="C28" s="86">
        <v>128.46934172770221</v>
      </c>
      <c r="D28" s="148"/>
      <c r="E28" s="148" t="s">
        <v>92</v>
      </c>
      <c r="F28" s="148" t="s">
        <v>75</v>
      </c>
      <c r="G28" s="149" t="s">
        <v>72</v>
      </c>
      <c r="H28" s="95"/>
      <c r="I28" s="95"/>
      <c r="J28" s="150"/>
      <c r="K28" s="150"/>
      <c r="L28" s="151"/>
      <c r="M28" s="152"/>
    </row>
    <row r="29" spans="1:13">
      <c r="A29" s="157" t="s">
        <v>93</v>
      </c>
      <c r="B29" s="91" t="s">
        <v>413</v>
      </c>
      <c r="C29" s="86">
        <v>108.12193616805671</v>
      </c>
      <c r="D29" s="148"/>
      <c r="E29" s="148" t="s">
        <v>94</v>
      </c>
      <c r="F29" s="148" t="s">
        <v>78</v>
      </c>
      <c r="G29" s="149" t="s">
        <v>72</v>
      </c>
      <c r="H29" s="95"/>
      <c r="I29" s="95"/>
      <c r="J29" s="150"/>
      <c r="K29" s="150"/>
      <c r="L29" s="151"/>
      <c r="M29" s="152"/>
    </row>
    <row r="30" spans="1:13" s="48" customFormat="1" ht="28.8">
      <c r="A30" s="49" t="s">
        <v>367</v>
      </c>
      <c r="B30" s="91" t="s">
        <v>414</v>
      </c>
      <c r="C30" s="50">
        <v>96.352006295776661</v>
      </c>
      <c r="D30" s="51"/>
      <c r="E30" s="51" t="s">
        <v>96</v>
      </c>
      <c r="F30" s="51" t="s">
        <v>75</v>
      </c>
      <c r="G30" s="52" t="s">
        <v>97</v>
      </c>
      <c r="H30" s="53"/>
      <c r="I30" s="53"/>
      <c r="J30" s="54"/>
      <c r="K30" s="54"/>
      <c r="L30" s="55"/>
      <c r="M30" s="152"/>
    </row>
    <row r="31" spans="1:13" ht="15" thickBot="1">
      <c r="A31" s="160" t="s">
        <v>95</v>
      </c>
      <c r="B31" s="102" t="s">
        <v>414</v>
      </c>
      <c r="C31" s="161">
        <v>81.091452126042526</v>
      </c>
      <c r="D31" s="162"/>
      <c r="E31" s="162" t="s">
        <v>98</v>
      </c>
      <c r="F31" s="162" t="s">
        <v>78</v>
      </c>
      <c r="G31" s="163" t="s">
        <v>97</v>
      </c>
      <c r="H31" s="95"/>
      <c r="I31" s="95"/>
      <c r="J31" s="150"/>
      <c r="K31" s="150"/>
      <c r="L31" s="151"/>
      <c r="M31" s="152"/>
    </row>
    <row r="32" spans="1:13">
      <c r="A32" s="84"/>
      <c r="B32" s="85"/>
      <c r="C32" s="147"/>
      <c r="D32" s="89"/>
      <c r="E32" s="89"/>
      <c r="F32" s="89"/>
      <c r="G32" s="90"/>
      <c r="H32" s="95"/>
      <c r="I32" s="95"/>
      <c r="J32" s="150"/>
      <c r="K32" s="150"/>
      <c r="L32" s="151"/>
      <c r="M32" s="152"/>
    </row>
    <row r="33" spans="1:13">
      <c r="A33" s="158" t="s">
        <v>99</v>
      </c>
      <c r="B33" s="91"/>
      <c r="C33" s="86"/>
      <c r="D33" s="148"/>
      <c r="E33" s="148"/>
      <c r="F33" s="148"/>
      <c r="G33" s="149"/>
      <c r="H33" s="95"/>
      <c r="I33" s="95"/>
      <c r="J33" s="150"/>
      <c r="K33" s="150"/>
      <c r="L33" s="151"/>
      <c r="M33" s="152"/>
    </row>
    <row r="34" spans="1:13">
      <c r="A34" s="157"/>
      <c r="B34" s="91"/>
      <c r="C34" s="86"/>
      <c r="D34" s="148"/>
      <c r="E34" s="148"/>
      <c r="F34" s="148"/>
      <c r="G34" s="149"/>
      <c r="H34" s="95"/>
      <c r="I34" s="95"/>
      <c r="J34" s="150"/>
      <c r="K34" s="150"/>
      <c r="L34" s="151"/>
      <c r="M34" s="152"/>
    </row>
    <row r="35" spans="1:13" ht="110.4">
      <c r="A35" s="159" t="s">
        <v>368</v>
      </c>
      <c r="B35" s="164" t="s">
        <v>423</v>
      </c>
      <c r="C35" s="86">
        <v>64.234670863851107</v>
      </c>
      <c r="D35" s="148"/>
      <c r="E35" s="148" t="s">
        <v>100</v>
      </c>
      <c r="F35" s="148" t="s">
        <v>75</v>
      </c>
      <c r="G35" s="149" t="s">
        <v>87</v>
      </c>
      <c r="H35" s="95"/>
      <c r="I35" s="95"/>
      <c r="J35" s="150"/>
      <c r="K35" s="150"/>
      <c r="L35" s="151"/>
      <c r="M35" s="152"/>
    </row>
    <row r="36" spans="1:13" ht="110.4">
      <c r="A36" s="159" t="s">
        <v>369</v>
      </c>
      <c r="B36" s="164" t="s">
        <v>423</v>
      </c>
      <c r="C36" s="86">
        <v>54.060968084028353</v>
      </c>
      <c r="D36" s="148"/>
      <c r="E36" s="148" t="s">
        <v>101</v>
      </c>
      <c r="F36" s="148" t="s">
        <v>78</v>
      </c>
      <c r="G36" s="149" t="s">
        <v>87</v>
      </c>
      <c r="H36" s="95"/>
      <c r="I36" s="95"/>
      <c r="J36" s="150"/>
      <c r="K36" s="150"/>
      <c r="L36" s="151"/>
      <c r="M36" s="152"/>
    </row>
    <row r="37" spans="1:13">
      <c r="A37" s="165"/>
      <c r="B37" s="166"/>
      <c r="C37" s="86"/>
      <c r="D37" s="148"/>
      <c r="E37" s="148"/>
      <c r="F37" s="148"/>
      <c r="G37" s="149"/>
      <c r="H37" s="95"/>
      <c r="J37" s="150"/>
      <c r="K37" s="150"/>
      <c r="L37" s="151"/>
      <c r="M37" s="152"/>
    </row>
    <row r="38" spans="1:13">
      <c r="A38" s="167" t="s">
        <v>102</v>
      </c>
      <c r="B38" s="166"/>
      <c r="C38" s="86"/>
      <c r="D38" s="148"/>
      <c r="E38" s="148"/>
      <c r="F38" s="148"/>
      <c r="G38" s="149"/>
      <c r="H38" s="95"/>
      <c r="J38" s="150"/>
      <c r="K38" s="150"/>
      <c r="L38" s="151"/>
      <c r="M38" s="152"/>
    </row>
    <row r="39" spans="1:13">
      <c r="A39" s="157"/>
      <c r="B39" s="166"/>
      <c r="C39" s="86"/>
      <c r="D39" s="148"/>
      <c r="E39" s="148"/>
      <c r="F39" s="148"/>
      <c r="G39" s="149"/>
      <c r="H39" s="95"/>
      <c r="J39" s="150"/>
      <c r="K39" s="150"/>
      <c r="L39" s="151"/>
      <c r="M39" s="152"/>
    </row>
    <row r="40" spans="1:13" ht="28.8">
      <c r="A40" s="168" t="s">
        <v>370</v>
      </c>
      <c r="B40" s="91" t="s">
        <v>415</v>
      </c>
      <c r="C40" s="86">
        <v>128.46934172770221</v>
      </c>
      <c r="D40" s="148"/>
      <c r="E40" s="148" t="s">
        <v>103</v>
      </c>
      <c r="F40" s="148" t="s">
        <v>75</v>
      </c>
      <c r="G40" s="149" t="s">
        <v>72</v>
      </c>
      <c r="H40" s="95"/>
      <c r="L40" s="151"/>
      <c r="M40" s="152"/>
    </row>
    <row r="41" spans="1:13" ht="15" thickBot="1">
      <c r="A41" s="169" t="s">
        <v>104</v>
      </c>
      <c r="B41" s="102" t="s">
        <v>415</v>
      </c>
      <c r="C41" s="161">
        <v>108.12193616805671</v>
      </c>
      <c r="D41" s="162"/>
      <c r="E41" s="162" t="s">
        <v>105</v>
      </c>
      <c r="F41" s="162" t="s">
        <v>78</v>
      </c>
      <c r="G41" s="163" t="s">
        <v>72</v>
      </c>
      <c r="H41" s="95"/>
      <c r="L41" s="151"/>
      <c r="M41" s="152"/>
    </row>
    <row r="42" spans="1:13">
      <c r="A42" s="170"/>
      <c r="B42" s="171"/>
      <c r="C42" s="172"/>
      <c r="F42" s="95"/>
      <c r="G42" s="95"/>
      <c r="H42" s="95"/>
      <c r="L42" s="151"/>
      <c r="M42" s="152"/>
    </row>
    <row r="43" spans="1:13" ht="15" thickBot="1">
      <c r="A43" s="170"/>
      <c r="B43" s="171"/>
      <c r="C43" s="172"/>
      <c r="F43" s="95"/>
      <c r="G43" s="95"/>
      <c r="H43" s="95"/>
      <c r="L43" s="151"/>
      <c r="M43" s="152"/>
    </row>
    <row r="44" spans="1:13" ht="15.6">
      <c r="A44" s="173" t="s">
        <v>106</v>
      </c>
      <c r="B44" s="174"/>
      <c r="C44" s="175"/>
      <c r="D44" s="176"/>
      <c r="E44" s="176"/>
      <c r="F44" s="177" t="s">
        <v>107</v>
      </c>
      <c r="G44" s="178" t="s">
        <v>29</v>
      </c>
      <c r="H44" s="95" t="s">
        <v>29</v>
      </c>
      <c r="L44" s="151"/>
      <c r="M44" s="152"/>
    </row>
    <row r="45" spans="1:13">
      <c r="A45" s="88"/>
      <c r="B45" s="89"/>
      <c r="C45" s="89"/>
      <c r="D45" s="89"/>
      <c r="E45" s="91" t="s">
        <v>108</v>
      </c>
      <c r="F45" s="148" t="s">
        <v>29</v>
      </c>
      <c r="G45" s="149" t="s">
        <v>29</v>
      </c>
      <c r="H45" s="95" t="s">
        <v>29</v>
      </c>
      <c r="L45" s="151"/>
      <c r="M45" s="152"/>
    </row>
    <row r="46" spans="1:13">
      <c r="A46" s="88" t="s">
        <v>109</v>
      </c>
      <c r="B46" s="91" t="s">
        <v>421</v>
      </c>
      <c r="C46" s="58">
        <v>43.248774467222681</v>
      </c>
      <c r="D46" s="58">
        <v>54.060968084028353</v>
      </c>
      <c r="E46" s="179">
        <v>162.18290425208505</v>
      </c>
      <c r="F46" s="166" t="s">
        <v>110</v>
      </c>
      <c r="G46" s="90"/>
    </row>
    <row r="47" spans="1:13">
      <c r="A47" s="88" t="s">
        <v>111</v>
      </c>
      <c r="B47" s="91" t="s">
        <v>419</v>
      </c>
      <c r="C47" s="58">
        <v>43.248774467222681</v>
      </c>
      <c r="D47" s="58">
        <v>54.060968084028353</v>
      </c>
      <c r="E47" s="179">
        <v>108.12193616805671</v>
      </c>
      <c r="F47" s="166" t="s">
        <v>112</v>
      </c>
      <c r="G47" s="90"/>
    </row>
    <row r="48" spans="1:13">
      <c r="A48" s="88" t="s">
        <v>113</v>
      </c>
      <c r="B48" s="91" t="s">
        <v>420</v>
      </c>
      <c r="C48" s="58">
        <v>43.248774467222681</v>
      </c>
      <c r="D48" s="58">
        <v>54.060968084028353</v>
      </c>
      <c r="E48" s="179">
        <v>135.15242021007089</v>
      </c>
      <c r="F48" s="166" t="s">
        <v>114</v>
      </c>
      <c r="G48" s="90"/>
    </row>
    <row r="49" spans="1:7">
      <c r="A49" s="88" t="s">
        <v>115</v>
      </c>
      <c r="B49" s="91" t="s">
        <v>422</v>
      </c>
      <c r="C49" s="58">
        <v>43.248774467222681</v>
      </c>
      <c r="D49" s="58">
        <v>54.060968084028353</v>
      </c>
      <c r="E49" s="179">
        <v>108.12193616805671</v>
      </c>
      <c r="F49" s="166" t="s">
        <v>116</v>
      </c>
      <c r="G49" s="90"/>
    </row>
    <row r="50" spans="1:7">
      <c r="A50" s="88" t="s">
        <v>117</v>
      </c>
      <c r="B50" s="91" t="s">
        <v>418</v>
      </c>
      <c r="C50" s="58">
        <v>43.248774467222681</v>
      </c>
      <c r="D50" s="58">
        <v>54.060968084028353</v>
      </c>
      <c r="E50" s="179">
        <v>81.091452126042526</v>
      </c>
      <c r="F50" s="166" t="s">
        <v>118</v>
      </c>
      <c r="G50" s="90"/>
    </row>
    <row r="51" spans="1:7">
      <c r="A51" s="88" t="s">
        <v>119</v>
      </c>
      <c r="B51" s="91" t="s">
        <v>120</v>
      </c>
      <c r="C51" s="58">
        <v>100</v>
      </c>
      <c r="D51" s="58"/>
      <c r="E51" s="179">
        <v>100</v>
      </c>
      <c r="F51" s="166" t="s">
        <v>120</v>
      </c>
      <c r="G51" s="90"/>
    </row>
    <row r="52" spans="1:7">
      <c r="A52" s="88" t="s">
        <v>121</v>
      </c>
      <c r="B52" s="91" t="s">
        <v>416</v>
      </c>
      <c r="C52" s="58">
        <v>60.244093361354416</v>
      </c>
      <c r="D52" s="58">
        <v>75.305116701693024</v>
      </c>
      <c r="E52" s="179">
        <v>75.305116701693024</v>
      </c>
      <c r="F52" s="166" t="s">
        <v>122</v>
      </c>
      <c r="G52" s="90"/>
    </row>
    <row r="53" spans="1:7" ht="15" thickBot="1">
      <c r="A53" s="101" t="s">
        <v>123</v>
      </c>
      <c r="B53" s="102" t="s">
        <v>417</v>
      </c>
      <c r="C53" s="59">
        <v>60.244093361354416</v>
      </c>
      <c r="D53" s="59">
        <v>75.305116701693024</v>
      </c>
      <c r="E53" s="180">
        <v>75.305116701693024</v>
      </c>
      <c r="F53" s="181" t="s">
        <v>124</v>
      </c>
      <c r="G53" s="182"/>
    </row>
  </sheetData>
  <pageMargins left="7.874015748031496E-2" right="7.874015748031496E-2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6"/>
  <sheetViews>
    <sheetView showGridLines="0" workbookViewId="0">
      <selection activeCell="B2" sqref="B2"/>
    </sheetView>
  </sheetViews>
  <sheetFormatPr defaultColWidth="9.109375" defaultRowHeight="13.8"/>
  <cols>
    <col min="1" max="1" width="26.5546875" style="183" customWidth="1"/>
    <col min="2" max="2" width="40.5546875" style="183" bestFit="1" customWidth="1"/>
    <col min="3" max="3" width="17.6640625" style="183" bestFit="1" customWidth="1"/>
    <col min="4" max="4" width="14" style="183" customWidth="1"/>
    <col min="5" max="5" width="13.5546875" style="183" customWidth="1"/>
    <col min="6" max="6" width="10.6640625" style="184" customWidth="1"/>
    <col min="7" max="7" width="14.6640625" style="184" customWidth="1"/>
    <col min="8" max="8" width="19.88671875" style="183" customWidth="1"/>
    <col min="9" max="9" width="9.109375" style="183"/>
    <col min="10" max="10" width="12" style="183" bestFit="1" customWidth="1"/>
    <col min="11" max="11" width="10.109375" style="183" bestFit="1" customWidth="1"/>
    <col min="12" max="16384" width="9.109375" style="183"/>
  </cols>
  <sheetData>
    <row r="1" spans="1:21">
      <c r="A1" s="152" t="s">
        <v>125</v>
      </c>
      <c r="B1" s="152"/>
      <c r="H1" s="185"/>
    </row>
    <row r="2" spans="1:21">
      <c r="A2" s="152" t="s">
        <v>441</v>
      </c>
      <c r="B2" s="232">
        <v>45836</v>
      </c>
      <c r="C2" s="186"/>
      <c r="H2" s="185"/>
    </row>
    <row r="3" spans="1:21">
      <c r="A3" s="152" t="s">
        <v>126</v>
      </c>
      <c r="B3" s="152"/>
      <c r="C3" s="152"/>
      <c r="H3" s="185"/>
    </row>
    <row r="4" spans="1:21" ht="14.4" thickBot="1">
      <c r="A4" s="152" t="s">
        <v>127</v>
      </c>
      <c r="B4" s="152"/>
      <c r="H4" s="185"/>
    </row>
    <row r="5" spans="1:21">
      <c r="A5" s="187"/>
      <c r="B5" s="188"/>
      <c r="C5" s="188" t="s">
        <v>128</v>
      </c>
      <c r="D5" s="188"/>
      <c r="E5" s="188" t="s">
        <v>428</v>
      </c>
      <c r="F5" s="189" t="s">
        <v>429</v>
      </c>
      <c r="G5" s="189" t="s">
        <v>430</v>
      </c>
      <c r="H5" s="190" t="s">
        <v>431</v>
      </c>
    </row>
    <row r="6" spans="1:21">
      <c r="A6" s="191" t="s">
        <v>129</v>
      </c>
      <c r="B6" s="192" t="s">
        <v>130</v>
      </c>
      <c r="C6" s="192" t="s">
        <v>131</v>
      </c>
      <c r="D6" s="192"/>
      <c r="E6" s="192" t="s">
        <v>5</v>
      </c>
      <c r="F6" s="193" t="s">
        <v>9</v>
      </c>
      <c r="G6" s="193" t="s">
        <v>9</v>
      </c>
      <c r="H6" s="194" t="s">
        <v>9</v>
      </c>
    </row>
    <row r="7" spans="1:21">
      <c r="A7" s="195"/>
      <c r="B7" s="196"/>
      <c r="C7" s="196"/>
      <c r="D7" s="196"/>
      <c r="E7" s="196"/>
      <c r="F7" s="197"/>
      <c r="G7" s="197"/>
      <c r="H7" s="198"/>
    </row>
    <row r="8" spans="1:21">
      <c r="A8" s="195" t="s">
        <v>132</v>
      </c>
      <c r="B8" s="196"/>
      <c r="C8" s="196"/>
      <c r="D8" s="196"/>
      <c r="E8" s="199"/>
      <c r="F8" s="200"/>
      <c r="G8" s="200"/>
      <c r="H8" s="201"/>
    </row>
    <row r="9" spans="1:21">
      <c r="A9" s="202" t="s">
        <v>29</v>
      </c>
      <c r="B9" s="196" t="s">
        <v>133</v>
      </c>
      <c r="C9" s="196" t="s">
        <v>376</v>
      </c>
      <c r="D9" s="196" t="s">
        <v>371</v>
      </c>
      <c r="E9" s="203">
        <v>36684.199999999997</v>
      </c>
      <c r="F9" s="203">
        <v>1406.1024298102516</v>
      </c>
      <c r="G9" s="204">
        <v>18.501347760661204</v>
      </c>
      <c r="H9" s="205">
        <v>23.126684700826505</v>
      </c>
      <c r="I9" s="206"/>
      <c r="Q9" s="207"/>
      <c r="R9" s="207"/>
      <c r="S9" s="207"/>
      <c r="T9" s="207"/>
      <c r="U9" s="207"/>
    </row>
    <row r="10" spans="1:21">
      <c r="A10" s="202"/>
      <c r="B10" s="196"/>
      <c r="C10" s="196" t="s">
        <v>134</v>
      </c>
      <c r="D10" s="196" t="s">
        <v>372</v>
      </c>
      <c r="E10" s="203">
        <v>41924.800000000003</v>
      </c>
      <c r="F10" s="203">
        <v>1606.9742054974306</v>
      </c>
      <c r="G10" s="204">
        <v>21.144397440755665</v>
      </c>
      <c r="H10" s="205">
        <v>26.430496800944582</v>
      </c>
      <c r="I10" s="206"/>
      <c r="Q10" s="207"/>
      <c r="R10" s="207"/>
      <c r="S10" s="207"/>
      <c r="T10" s="207"/>
      <c r="U10" s="207"/>
    </row>
    <row r="11" spans="1:21">
      <c r="A11" s="202"/>
      <c r="B11" s="196"/>
      <c r="C11" s="196" t="s">
        <v>135</v>
      </c>
      <c r="D11" s="196" t="s">
        <v>373</v>
      </c>
      <c r="E11" s="203">
        <v>47165.4</v>
      </c>
      <c r="F11" s="203">
        <v>1807.8459811846094</v>
      </c>
      <c r="G11" s="204">
        <v>23.787447120850125</v>
      </c>
      <c r="H11" s="205">
        <v>29.734308901062654</v>
      </c>
      <c r="I11" s="206"/>
      <c r="Q11" s="207"/>
      <c r="R11" s="207"/>
      <c r="S11" s="207"/>
      <c r="T11" s="207"/>
      <c r="U11" s="207"/>
    </row>
    <row r="12" spans="1:21">
      <c r="A12" s="202"/>
      <c r="B12" s="196"/>
      <c r="C12" s="196" t="s">
        <v>136</v>
      </c>
      <c r="D12" s="196" t="s">
        <v>374</v>
      </c>
      <c r="E12" s="203">
        <v>52406</v>
      </c>
      <c r="F12" s="203">
        <v>2008.717756871788</v>
      </c>
      <c r="G12" s="204">
        <v>26.430496800944578</v>
      </c>
      <c r="H12" s="205">
        <v>33.03812100118072</v>
      </c>
      <c r="I12" s="206"/>
      <c r="Q12" s="207"/>
      <c r="R12" s="207"/>
      <c r="S12" s="207"/>
      <c r="T12" s="207"/>
      <c r="U12" s="207"/>
    </row>
    <row r="13" spans="1:21">
      <c r="A13" s="202"/>
      <c r="B13" s="196"/>
      <c r="C13" s="196"/>
      <c r="D13" s="196"/>
      <c r="E13" s="208"/>
      <c r="F13" s="209"/>
      <c r="G13" s="210"/>
      <c r="H13" s="211"/>
      <c r="I13" s="212"/>
      <c r="J13" s="213"/>
      <c r="Q13" s="207"/>
      <c r="R13" s="207"/>
      <c r="S13" s="207"/>
      <c r="T13" s="207"/>
      <c r="U13" s="207"/>
    </row>
    <row r="14" spans="1:21">
      <c r="A14" s="202"/>
      <c r="B14" s="196"/>
      <c r="C14" s="196"/>
      <c r="D14" s="196" t="s">
        <v>29</v>
      </c>
      <c r="E14" s="214"/>
      <c r="F14" s="215"/>
      <c r="G14" s="216"/>
      <c r="H14" s="217"/>
      <c r="I14" s="212"/>
      <c r="J14" s="213"/>
      <c r="Q14" s="207"/>
      <c r="R14" s="207"/>
      <c r="S14" s="207"/>
      <c r="T14" s="207"/>
      <c r="U14" s="207"/>
    </row>
    <row r="15" spans="1:21">
      <c r="A15" s="202" t="s">
        <v>29</v>
      </c>
      <c r="B15" s="196" t="s">
        <v>133</v>
      </c>
      <c r="C15" s="196" t="s">
        <v>377</v>
      </c>
      <c r="D15" s="196" t="s">
        <v>371</v>
      </c>
      <c r="E15" s="203">
        <v>37940.699999999997</v>
      </c>
      <c r="F15" s="203">
        <v>1454.2639735554219</v>
      </c>
      <c r="G15" s="204">
        <v>19.135052283623974</v>
      </c>
      <c r="H15" s="205">
        <v>23.918815354529968</v>
      </c>
      <c r="I15" s="212"/>
      <c r="J15" s="213"/>
      <c r="Q15" s="207"/>
      <c r="R15" s="207"/>
      <c r="S15" s="207"/>
      <c r="T15" s="207"/>
      <c r="U15" s="207"/>
    </row>
    <row r="16" spans="1:21">
      <c r="A16" s="202"/>
      <c r="B16" s="196"/>
      <c r="C16" s="196" t="s">
        <v>137</v>
      </c>
      <c r="D16" s="196" t="s">
        <v>372</v>
      </c>
      <c r="E16" s="203">
        <v>43360.800000000003</v>
      </c>
      <c r="F16" s="203">
        <v>1662.0159697776253</v>
      </c>
      <c r="G16" s="204">
        <v>21.868631181284542</v>
      </c>
      <c r="H16" s="205">
        <v>27.335788976605677</v>
      </c>
      <c r="I16" s="212"/>
      <c r="J16" s="213"/>
      <c r="Q16" s="207"/>
      <c r="R16" s="207"/>
      <c r="S16" s="207"/>
      <c r="T16" s="207"/>
      <c r="U16" s="207"/>
    </row>
    <row r="17" spans="1:21">
      <c r="A17" s="202"/>
      <c r="B17" s="196"/>
      <c r="C17" s="196" t="s">
        <v>138</v>
      </c>
      <c r="D17" s="196" t="s">
        <v>373</v>
      </c>
      <c r="E17" s="203">
        <v>48780.9</v>
      </c>
      <c r="F17" s="203">
        <v>1869.7679659998284</v>
      </c>
      <c r="G17" s="204">
        <v>24.602210078945109</v>
      </c>
      <c r="H17" s="205">
        <v>30.752762598681386</v>
      </c>
      <c r="I17" s="212"/>
      <c r="J17" s="213"/>
      <c r="Q17" s="207"/>
      <c r="R17" s="207"/>
      <c r="S17" s="207"/>
      <c r="T17" s="207"/>
      <c r="U17" s="207"/>
    </row>
    <row r="18" spans="1:21">
      <c r="A18" s="202"/>
      <c r="B18" s="196"/>
      <c r="C18" s="196" t="s">
        <v>139</v>
      </c>
      <c r="D18" s="196" t="s">
        <v>374</v>
      </c>
      <c r="E18" s="203">
        <v>54201</v>
      </c>
      <c r="F18" s="203">
        <v>2077.5199622220316</v>
      </c>
      <c r="G18" s="204">
        <v>27.335788976605681</v>
      </c>
      <c r="H18" s="205">
        <v>34.169736220757102</v>
      </c>
      <c r="I18" s="212"/>
      <c r="J18" s="213"/>
      <c r="Q18" s="207"/>
      <c r="R18" s="207"/>
      <c r="S18" s="207"/>
      <c r="T18" s="207"/>
      <c r="U18" s="207"/>
    </row>
    <row r="19" spans="1:21">
      <c r="A19" s="202"/>
      <c r="B19" s="196"/>
      <c r="C19" s="196"/>
      <c r="D19" s="196"/>
      <c r="E19" s="203"/>
      <c r="F19" s="203"/>
      <c r="G19" s="204"/>
      <c r="H19" s="205"/>
      <c r="I19" s="212"/>
      <c r="J19" s="213"/>
      <c r="Q19" s="207"/>
      <c r="R19" s="207"/>
      <c r="S19" s="207"/>
      <c r="T19" s="207"/>
      <c r="U19" s="207"/>
    </row>
    <row r="20" spans="1:21">
      <c r="A20" s="202"/>
      <c r="B20" s="196"/>
      <c r="C20" s="196"/>
      <c r="D20" s="196"/>
      <c r="E20" s="203"/>
      <c r="F20" s="203"/>
      <c r="G20" s="204"/>
      <c r="H20" s="205"/>
      <c r="I20" s="212"/>
      <c r="J20" s="213"/>
      <c r="Q20" s="207"/>
      <c r="R20" s="207"/>
      <c r="S20" s="207"/>
      <c r="T20" s="207"/>
      <c r="U20" s="207"/>
    </row>
    <row r="21" spans="1:21">
      <c r="A21" s="202" t="s">
        <v>29</v>
      </c>
      <c r="B21" s="196" t="s">
        <v>133</v>
      </c>
      <c r="C21" s="196" t="s">
        <v>378</v>
      </c>
      <c r="D21" s="196" t="s">
        <v>371</v>
      </c>
      <c r="E21" s="203">
        <v>39197.899999999994</v>
      </c>
      <c r="F21" s="203">
        <v>1502.452348244183</v>
      </c>
      <c r="G21" s="204">
        <v>19.769109845318198</v>
      </c>
      <c r="H21" s="205">
        <v>24.711387306647747</v>
      </c>
      <c r="I21" s="212"/>
      <c r="J21" s="213"/>
      <c r="Q21" s="207"/>
      <c r="R21" s="207"/>
      <c r="S21" s="207"/>
      <c r="T21" s="207"/>
      <c r="U21" s="207"/>
    </row>
    <row r="22" spans="1:21">
      <c r="A22" s="202"/>
      <c r="B22" s="196"/>
      <c r="C22" s="196" t="s">
        <v>140</v>
      </c>
      <c r="D22" s="196" t="s">
        <v>372</v>
      </c>
      <c r="E22" s="203">
        <v>44797.600000000006</v>
      </c>
      <c r="F22" s="203">
        <v>1717.0883979933524</v>
      </c>
      <c r="G22" s="204">
        <v>22.593268394649375</v>
      </c>
      <c r="H22" s="205">
        <v>28.241585493311717</v>
      </c>
      <c r="I22" s="212"/>
      <c r="J22" s="213"/>
      <c r="Q22" s="207"/>
      <c r="R22" s="207"/>
      <c r="S22" s="207"/>
      <c r="T22" s="207"/>
      <c r="U22" s="207"/>
    </row>
    <row r="23" spans="1:21">
      <c r="A23" s="202"/>
      <c r="B23" s="196"/>
      <c r="C23" s="196" t="s">
        <v>141</v>
      </c>
      <c r="D23" s="196" t="s">
        <v>373</v>
      </c>
      <c r="E23" s="203">
        <v>50397.3</v>
      </c>
      <c r="F23" s="203">
        <v>1931.7244477425213</v>
      </c>
      <c r="G23" s="204">
        <v>25.417426943980544</v>
      </c>
      <c r="H23" s="205">
        <v>31.77178367997568</v>
      </c>
      <c r="I23" s="212"/>
      <c r="J23" s="213"/>
      <c r="Q23" s="207"/>
      <c r="R23" s="207"/>
      <c r="S23" s="207"/>
      <c r="T23" s="207"/>
      <c r="U23" s="207"/>
    </row>
    <row r="24" spans="1:21">
      <c r="A24" s="202"/>
      <c r="B24" s="196"/>
      <c r="C24" s="196" t="s">
        <v>142</v>
      </c>
      <c r="D24" s="196" t="s">
        <v>374</v>
      </c>
      <c r="E24" s="203">
        <v>55997</v>
      </c>
      <c r="F24" s="203">
        <v>2146.3604974916902</v>
      </c>
      <c r="G24" s="204">
        <v>28.241585493311714</v>
      </c>
      <c r="H24" s="205">
        <v>35.301981866639643</v>
      </c>
      <c r="I24" s="212"/>
      <c r="J24" s="213"/>
      <c r="Q24" s="207"/>
      <c r="R24" s="207"/>
      <c r="S24" s="207"/>
      <c r="T24" s="207"/>
      <c r="U24" s="207"/>
    </row>
    <row r="25" spans="1:21">
      <c r="A25" s="202"/>
      <c r="B25" s="196"/>
      <c r="C25" s="196"/>
      <c r="D25" s="196"/>
      <c r="E25" s="203"/>
      <c r="F25" s="203"/>
      <c r="G25" s="204"/>
      <c r="H25" s="205"/>
      <c r="I25" s="212"/>
      <c r="J25" s="213"/>
      <c r="Q25" s="207"/>
      <c r="R25" s="207"/>
      <c r="S25" s="207"/>
      <c r="T25" s="207"/>
      <c r="U25" s="207"/>
    </row>
    <row r="26" spans="1:21">
      <c r="A26" s="202"/>
      <c r="B26" s="196"/>
      <c r="C26" s="196"/>
      <c r="D26" s="196"/>
      <c r="E26" s="203"/>
      <c r="F26" s="203"/>
      <c r="G26" s="204"/>
      <c r="H26" s="205"/>
      <c r="I26" s="212"/>
      <c r="J26" s="213"/>
      <c r="Q26" s="207"/>
      <c r="R26" s="207"/>
      <c r="S26" s="207"/>
      <c r="T26" s="207"/>
      <c r="U26" s="207"/>
    </row>
    <row r="27" spans="1:21">
      <c r="A27" s="202" t="s">
        <v>29</v>
      </c>
      <c r="B27" s="196" t="s">
        <v>143</v>
      </c>
      <c r="C27" s="196" t="s">
        <v>375</v>
      </c>
      <c r="D27" s="196" t="s">
        <v>371</v>
      </c>
      <c r="E27" s="203">
        <v>41640.899999999994</v>
      </c>
      <c r="F27" s="203">
        <v>1596.0923413754613</v>
      </c>
      <c r="G27" s="204">
        <v>21.001215018098176</v>
      </c>
      <c r="H27" s="205">
        <v>26.25151877262272</v>
      </c>
      <c r="I27" s="212"/>
      <c r="J27" s="213"/>
      <c r="Q27" s="207"/>
      <c r="R27" s="207"/>
      <c r="S27" s="207"/>
      <c r="T27" s="207"/>
      <c r="U27" s="207"/>
    </row>
    <row r="28" spans="1:21">
      <c r="A28" s="202"/>
      <c r="B28" s="196"/>
      <c r="C28" s="196" t="s">
        <v>144</v>
      </c>
      <c r="D28" s="196" t="s">
        <v>372</v>
      </c>
      <c r="E28" s="203">
        <v>47589.600000000006</v>
      </c>
      <c r="F28" s="203">
        <v>1824.1055330005277</v>
      </c>
      <c r="G28" s="204">
        <v>24.001388592112207</v>
      </c>
      <c r="H28" s="205">
        <v>30.001735740140258</v>
      </c>
      <c r="I28" s="212"/>
      <c r="J28" s="213"/>
      <c r="Q28" s="207"/>
      <c r="R28" s="207"/>
      <c r="S28" s="207"/>
      <c r="T28" s="207"/>
      <c r="U28" s="207"/>
    </row>
    <row r="29" spans="1:21">
      <c r="A29" s="202"/>
      <c r="B29" s="196"/>
      <c r="C29" s="196" t="s">
        <v>145</v>
      </c>
      <c r="D29" s="196" t="s">
        <v>373</v>
      </c>
      <c r="E29" s="203">
        <v>53538.3</v>
      </c>
      <c r="F29" s="203">
        <v>2052.1187246255936</v>
      </c>
      <c r="G29" s="204">
        <v>27.001562166126231</v>
      </c>
      <c r="H29" s="205">
        <v>33.751952707657786</v>
      </c>
      <c r="I29" s="212"/>
      <c r="J29" s="213"/>
      <c r="Q29" s="207"/>
      <c r="R29" s="207"/>
      <c r="S29" s="207"/>
      <c r="T29" s="207"/>
      <c r="U29" s="207"/>
    </row>
    <row r="30" spans="1:21">
      <c r="A30" s="202"/>
      <c r="B30" s="196"/>
      <c r="C30" s="196" t="s">
        <v>146</v>
      </c>
      <c r="D30" s="196" t="s">
        <v>374</v>
      </c>
      <c r="E30" s="203">
        <v>59487</v>
      </c>
      <c r="F30" s="203">
        <v>2280.1319162506593</v>
      </c>
      <c r="G30" s="204">
        <v>30.001735740140255</v>
      </c>
      <c r="H30" s="205">
        <v>37.502169675175317</v>
      </c>
      <c r="I30" s="212"/>
      <c r="J30" s="213"/>
      <c r="Q30" s="207"/>
      <c r="R30" s="207"/>
      <c r="S30" s="207"/>
      <c r="T30" s="207"/>
      <c r="U30" s="207"/>
    </row>
    <row r="31" spans="1:21" ht="14.4" thickBot="1">
      <c r="A31" s="218"/>
      <c r="B31" s="219"/>
      <c r="C31" s="219"/>
      <c r="D31" s="219"/>
      <c r="E31" s="220"/>
      <c r="F31" s="221"/>
      <c r="G31" s="222"/>
      <c r="H31" s="223"/>
      <c r="I31" s="212"/>
      <c r="J31" s="213"/>
      <c r="Q31" s="207"/>
      <c r="R31" s="207"/>
      <c r="S31" s="207"/>
      <c r="T31" s="207"/>
      <c r="U31" s="207"/>
    </row>
    <row r="32" spans="1:21">
      <c r="A32" s="187"/>
      <c r="B32" s="188"/>
      <c r="C32" s="188" t="s">
        <v>128</v>
      </c>
      <c r="D32" s="188"/>
      <c r="E32" s="188" t="s">
        <v>428</v>
      </c>
      <c r="F32" s="189" t="s">
        <v>429</v>
      </c>
      <c r="G32" s="189" t="s">
        <v>430</v>
      </c>
      <c r="H32" s="190" t="s">
        <v>431</v>
      </c>
      <c r="I32" s="212"/>
      <c r="J32" s="213"/>
      <c r="Q32" s="207"/>
      <c r="R32" s="207"/>
      <c r="S32" s="207"/>
      <c r="T32" s="207"/>
      <c r="U32" s="207"/>
    </row>
    <row r="33" spans="1:21">
      <c r="A33" s="191" t="s">
        <v>129</v>
      </c>
      <c r="B33" s="192" t="s">
        <v>130</v>
      </c>
      <c r="C33" s="192" t="s">
        <v>131</v>
      </c>
      <c r="D33" s="192"/>
      <c r="E33" s="192" t="s">
        <v>5</v>
      </c>
      <c r="F33" s="193" t="s">
        <v>9</v>
      </c>
      <c r="G33" s="193" t="s">
        <v>9</v>
      </c>
      <c r="H33" s="194" t="s">
        <v>9</v>
      </c>
      <c r="I33" s="212"/>
      <c r="J33" s="213"/>
      <c r="Q33" s="207"/>
      <c r="R33" s="207"/>
      <c r="S33" s="207"/>
      <c r="T33" s="207"/>
      <c r="U33" s="207"/>
    </row>
    <row r="34" spans="1:21">
      <c r="A34" s="191"/>
      <c r="B34" s="192"/>
      <c r="C34" s="192"/>
      <c r="D34" s="192"/>
      <c r="E34" s="192"/>
      <c r="F34" s="193"/>
      <c r="G34" s="193"/>
      <c r="H34" s="194"/>
      <c r="I34" s="212"/>
      <c r="J34" s="213"/>
      <c r="Q34" s="207"/>
      <c r="R34" s="207"/>
      <c r="S34" s="207"/>
      <c r="T34" s="207"/>
      <c r="U34" s="207"/>
    </row>
    <row r="35" spans="1:21">
      <c r="A35" s="195" t="s">
        <v>356</v>
      </c>
      <c r="B35" s="196"/>
      <c r="C35" s="196"/>
      <c r="D35" s="196"/>
      <c r="E35" s="214"/>
      <c r="F35" s="215"/>
      <c r="G35" s="216"/>
      <c r="H35" s="217"/>
      <c r="I35" s="212"/>
      <c r="J35" s="213"/>
      <c r="Q35" s="207"/>
      <c r="R35" s="207"/>
      <c r="S35" s="207"/>
      <c r="T35" s="207"/>
      <c r="U35" s="207"/>
    </row>
    <row r="36" spans="1:21">
      <c r="A36" s="202" t="s">
        <v>29</v>
      </c>
      <c r="B36" s="196" t="s">
        <v>147</v>
      </c>
      <c r="C36" s="196" t="s">
        <v>379</v>
      </c>
      <c r="D36" s="196" t="s">
        <v>371</v>
      </c>
      <c r="E36" s="203">
        <v>42270.2</v>
      </c>
      <c r="F36" s="203">
        <v>1620.2133596634326</v>
      </c>
      <c r="G36" s="204">
        <v>21.318596837676743</v>
      </c>
      <c r="H36" s="205">
        <v>26.648246047095931</v>
      </c>
      <c r="I36" s="212"/>
      <c r="J36" s="213"/>
      <c r="Q36" s="207"/>
      <c r="R36" s="207"/>
      <c r="S36" s="207"/>
      <c r="T36" s="207"/>
      <c r="U36" s="207"/>
    </row>
    <row r="37" spans="1:21">
      <c r="A37" s="202"/>
      <c r="B37" s="196"/>
      <c r="C37" s="196" t="s">
        <v>148</v>
      </c>
      <c r="D37" s="196" t="s">
        <v>372</v>
      </c>
      <c r="E37" s="203">
        <v>48308.800000000003</v>
      </c>
      <c r="F37" s="203">
        <v>1851.6724110439231</v>
      </c>
      <c r="G37" s="204">
        <v>24.364110671630566</v>
      </c>
      <c r="H37" s="205">
        <v>30.455138339538209</v>
      </c>
      <c r="I37" s="212"/>
      <c r="J37" s="213"/>
      <c r="Q37" s="207"/>
      <c r="R37" s="207"/>
      <c r="S37" s="207"/>
      <c r="T37" s="207"/>
      <c r="U37" s="207"/>
    </row>
    <row r="38" spans="1:21">
      <c r="A38" s="202"/>
      <c r="B38" s="196"/>
      <c r="C38" s="196" t="s">
        <v>149</v>
      </c>
      <c r="D38" s="196" t="s">
        <v>373</v>
      </c>
      <c r="E38" s="203">
        <v>54347.4</v>
      </c>
      <c r="F38" s="203">
        <v>2083.1314624244137</v>
      </c>
      <c r="G38" s="204">
        <v>27.409624505584389</v>
      </c>
      <c r="H38" s="205">
        <v>34.262030631980487</v>
      </c>
      <c r="I38" s="212"/>
      <c r="J38" s="213"/>
      <c r="Q38" s="207"/>
      <c r="R38" s="207"/>
      <c r="S38" s="207"/>
      <c r="T38" s="207"/>
      <c r="U38" s="207"/>
    </row>
    <row r="39" spans="1:21">
      <c r="A39" s="202"/>
      <c r="B39" s="196"/>
      <c r="C39" s="196" t="s">
        <v>150</v>
      </c>
      <c r="D39" s="196" t="s">
        <v>374</v>
      </c>
      <c r="E39" s="203">
        <v>60386</v>
      </c>
      <c r="F39" s="203">
        <v>2314.5905138049038</v>
      </c>
      <c r="G39" s="204">
        <v>30.455138339538209</v>
      </c>
      <c r="H39" s="205">
        <v>38.068922924422765</v>
      </c>
      <c r="I39" s="212"/>
      <c r="J39" s="213"/>
      <c r="Q39" s="207"/>
      <c r="R39" s="207"/>
      <c r="S39" s="207"/>
      <c r="T39" s="207"/>
      <c r="U39" s="207"/>
    </row>
    <row r="40" spans="1:21">
      <c r="A40" s="202"/>
      <c r="B40" s="196"/>
      <c r="C40" s="196"/>
      <c r="D40" s="196"/>
      <c r="E40" s="203"/>
      <c r="F40" s="203"/>
      <c r="G40" s="204"/>
      <c r="H40" s="205"/>
      <c r="I40" s="212"/>
      <c r="J40" s="213"/>
      <c r="Q40" s="207"/>
      <c r="R40" s="207"/>
      <c r="S40" s="207"/>
      <c r="T40" s="207"/>
      <c r="U40" s="207"/>
    </row>
    <row r="41" spans="1:21">
      <c r="A41" s="202"/>
      <c r="B41" s="196"/>
      <c r="C41" s="196"/>
      <c r="D41" s="196"/>
      <c r="E41" s="203"/>
      <c r="F41" s="203"/>
      <c r="G41" s="204"/>
      <c r="H41" s="205"/>
      <c r="I41" s="212"/>
      <c r="J41" s="213"/>
      <c r="Q41" s="207"/>
      <c r="R41" s="207"/>
      <c r="S41" s="207"/>
      <c r="T41" s="207"/>
      <c r="U41" s="207"/>
    </row>
    <row r="42" spans="1:21">
      <c r="A42" s="202" t="s">
        <v>29</v>
      </c>
      <c r="B42" s="196" t="s">
        <v>147</v>
      </c>
      <c r="C42" s="196" t="s">
        <v>380</v>
      </c>
      <c r="D42" s="196" t="s">
        <v>371</v>
      </c>
      <c r="E42" s="203">
        <v>43941.799999999996</v>
      </c>
      <c r="F42" s="203">
        <v>1684.2856529578432</v>
      </c>
      <c r="G42" s="204">
        <v>22.161653328392674</v>
      </c>
      <c r="H42" s="205">
        <v>27.702066660490843</v>
      </c>
      <c r="I42" s="212"/>
      <c r="J42" s="213"/>
      <c r="Q42" s="207"/>
      <c r="R42" s="207"/>
      <c r="S42" s="207"/>
      <c r="T42" s="207"/>
      <c r="U42" s="207"/>
    </row>
    <row r="43" spans="1:21">
      <c r="A43" s="202"/>
      <c r="B43" s="196"/>
      <c r="C43" s="196" t="s">
        <v>151</v>
      </c>
      <c r="D43" s="196" t="s">
        <v>372</v>
      </c>
      <c r="E43" s="203">
        <v>50219.200000000004</v>
      </c>
      <c r="F43" s="203">
        <v>1924.8978890946782</v>
      </c>
      <c r="G43" s="204">
        <v>25.327603803877345</v>
      </c>
      <c r="H43" s="205">
        <v>31.659504754846679</v>
      </c>
      <c r="I43" s="212"/>
      <c r="J43" s="213"/>
      <c r="Q43" s="207"/>
      <c r="R43" s="207"/>
      <c r="S43" s="207"/>
      <c r="T43" s="207"/>
      <c r="U43" s="207"/>
    </row>
    <row r="44" spans="1:21">
      <c r="A44" s="202"/>
      <c r="B44" s="196"/>
      <c r="C44" s="196" t="s">
        <v>152</v>
      </c>
      <c r="D44" s="196" t="s">
        <v>373</v>
      </c>
      <c r="E44" s="203">
        <v>56496.6</v>
      </c>
      <c r="F44" s="203">
        <v>2165.5101252315126</v>
      </c>
      <c r="G44" s="204">
        <v>28.493554279362009</v>
      </c>
      <c r="H44" s="205">
        <v>35.616942849202509</v>
      </c>
      <c r="I44" s="212"/>
      <c r="J44" s="213"/>
      <c r="Q44" s="207"/>
      <c r="R44" s="207"/>
      <c r="S44" s="207"/>
      <c r="T44" s="207"/>
      <c r="U44" s="207"/>
    </row>
    <row r="45" spans="1:21">
      <c r="A45" s="202"/>
      <c r="B45" s="196"/>
      <c r="C45" s="196" t="s">
        <v>153</v>
      </c>
      <c r="D45" s="196" t="s">
        <v>374</v>
      </c>
      <c r="E45" s="203">
        <v>62774</v>
      </c>
      <c r="F45" s="203">
        <v>2406.1223613683474</v>
      </c>
      <c r="G45" s="204">
        <v>31.659504754846676</v>
      </c>
      <c r="H45" s="205">
        <v>39.574380943558346</v>
      </c>
      <c r="I45" s="212"/>
      <c r="J45" s="213"/>
      <c r="Q45" s="207"/>
      <c r="R45" s="207"/>
      <c r="S45" s="207"/>
      <c r="T45" s="207"/>
      <c r="U45" s="207"/>
    </row>
    <row r="46" spans="1:21">
      <c r="A46" s="202"/>
      <c r="B46" s="196"/>
      <c r="C46" s="196"/>
      <c r="D46" s="196"/>
      <c r="E46" s="214"/>
      <c r="F46" s="215"/>
      <c r="G46" s="216"/>
      <c r="H46" s="217"/>
      <c r="I46" s="212"/>
      <c r="J46" s="213"/>
      <c r="Q46" s="207"/>
      <c r="R46" s="207"/>
      <c r="S46" s="207"/>
      <c r="T46" s="207"/>
      <c r="U46" s="207"/>
    </row>
    <row r="47" spans="1:21">
      <c r="A47" s="202"/>
      <c r="B47" s="196" t="s">
        <v>425</v>
      </c>
      <c r="C47" s="196" t="s">
        <v>426</v>
      </c>
      <c r="D47" s="196" t="s">
        <v>427</v>
      </c>
      <c r="E47" s="224">
        <v>62800</v>
      </c>
      <c r="F47" s="224">
        <v>2407.1189392731421</v>
      </c>
      <c r="G47" s="225">
        <v>31.672617622015029</v>
      </c>
      <c r="H47" s="226">
        <v>39.590772027518788</v>
      </c>
      <c r="I47" s="212"/>
      <c r="J47" s="213"/>
      <c r="Q47" s="207"/>
      <c r="R47" s="207"/>
      <c r="S47" s="207"/>
      <c r="T47" s="207"/>
      <c r="U47" s="207"/>
    </row>
    <row r="48" spans="1:21">
      <c r="A48" s="202"/>
      <c r="B48" s="196"/>
      <c r="C48" s="196"/>
      <c r="D48" s="196"/>
      <c r="E48" s="214"/>
      <c r="F48" s="215"/>
      <c r="G48" s="216"/>
      <c r="H48" s="217"/>
      <c r="I48" s="212"/>
      <c r="J48" s="213"/>
      <c r="Q48" s="207"/>
      <c r="R48" s="207"/>
      <c r="S48" s="207"/>
      <c r="T48" s="207"/>
      <c r="U48" s="207"/>
    </row>
    <row r="49" spans="1:21">
      <c r="A49" s="195" t="s">
        <v>154</v>
      </c>
      <c r="B49" s="196"/>
      <c r="C49" s="196"/>
      <c r="D49" s="196"/>
      <c r="E49" s="214"/>
      <c r="F49" s="215"/>
      <c r="G49" s="216"/>
      <c r="H49" s="217"/>
      <c r="I49" s="212"/>
      <c r="J49" s="213"/>
      <c r="Q49" s="207"/>
      <c r="R49" s="207"/>
      <c r="S49" s="207"/>
      <c r="T49" s="207"/>
      <c r="U49" s="207"/>
    </row>
    <row r="50" spans="1:21">
      <c r="A50" s="202"/>
      <c r="B50" s="196" t="s">
        <v>155</v>
      </c>
      <c r="C50" s="196" t="s">
        <v>156</v>
      </c>
      <c r="D50" s="196"/>
      <c r="E50" s="203">
        <v>62774</v>
      </c>
      <c r="F50" s="203">
        <v>2406.1223613683474</v>
      </c>
      <c r="G50" s="204">
        <v>31.659504754846676</v>
      </c>
      <c r="H50" s="205">
        <v>39.574380943558346</v>
      </c>
      <c r="I50" s="212"/>
      <c r="J50" s="213"/>
      <c r="Q50" s="207"/>
      <c r="R50" s="207"/>
      <c r="S50" s="207"/>
      <c r="T50" s="207"/>
      <c r="U50" s="207"/>
    </row>
    <row r="51" spans="1:21">
      <c r="A51" s="202"/>
      <c r="B51" s="196" t="s">
        <v>155</v>
      </c>
      <c r="C51" s="196" t="s">
        <v>157</v>
      </c>
      <c r="D51" s="196"/>
      <c r="E51" s="203">
        <v>62850</v>
      </c>
      <c r="F51" s="203">
        <v>2409.0354352439012</v>
      </c>
      <c r="G51" s="204">
        <v>31.697834674261859</v>
      </c>
      <c r="H51" s="205">
        <v>39.622293342827327</v>
      </c>
      <c r="I51" s="212"/>
      <c r="J51" s="213"/>
      <c r="Q51" s="207"/>
      <c r="R51" s="207"/>
      <c r="S51" s="207"/>
      <c r="T51" s="207"/>
      <c r="U51" s="207"/>
    </row>
    <row r="52" spans="1:21">
      <c r="A52" s="202"/>
      <c r="B52" s="196" t="s">
        <v>147</v>
      </c>
      <c r="C52" s="196" t="s">
        <v>158</v>
      </c>
      <c r="D52" s="196"/>
      <c r="E52" s="203">
        <v>65700</v>
      </c>
      <c r="F52" s="203">
        <v>2518.2757055771567</v>
      </c>
      <c r="G52" s="204">
        <v>33.135206652331007</v>
      </c>
      <c r="H52" s="205">
        <v>41.419008315413762</v>
      </c>
      <c r="I52" s="212"/>
      <c r="J52" s="213"/>
      <c r="Q52" s="207"/>
      <c r="R52" s="207"/>
      <c r="S52" s="207"/>
      <c r="T52" s="207"/>
      <c r="U52" s="207"/>
    </row>
    <row r="53" spans="1:21">
      <c r="A53" s="202"/>
      <c r="B53" s="196" t="s">
        <v>147</v>
      </c>
      <c r="C53" s="196" t="s">
        <v>159</v>
      </c>
      <c r="D53" s="196"/>
      <c r="E53" s="203">
        <v>66700</v>
      </c>
      <c r="F53" s="203">
        <v>2556.605624992334</v>
      </c>
      <c r="G53" s="204">
        <v>33.639547697267552</v>
      </c>
      <c r="H53" s="205">
        <v>42.049434621584439</v>
      </c>
      <c r="I53" s="212"/>
      <c r="J53" s="213"/>
      <c r="Q53" s="207"/>
      <c r="R53" s="207"/>
      <c r="S53" s="207"/>
      <c r="T53" s="207"/>
      <c r="U53" s="207"/>
    </row>
    <row r="54" spans="1:21">
      <c r="A54" s="202"/>
      <c r="B54" s="196" t="s">
        <v>147</v>
      </c>
      <c r="C54" s="196" t="s">
        <v>160</v>
      </c>
      <c r="D54" s="196"/>
      <c r="E54" s="203">
        <v>67700</v>
      </c>
      <c r="F54" s="203">
        <v>2594.9355444075118</v>
      </c>
      <c r="G54" s="204">
        <v>34.143888742204105</v>
      </c>
      <c r="H54" s="205">
        <v>42.679860927755129</v>
      </c>
      <c r="I54" s="212"/>
      <c r="J54" s="213"/>
      <c r="Q54" s="207"/>
      <c r="R54" s="207"/>
      <c r="S54" s="207"/>
      <c r="T54" s="207"/>
      <c r="U54" s="207"/>
    </row>
    <row r="55" spans="1:21">
      <c r="A55" s="202"/>
      <c r="B55" s="196" t="s">
        <v>161</v>
      </c>
      <c r="C55" s="196" t="s">
        <v>162</v>
      </c>
      <c r="D55" s="196"/>
      <c r="E55" s="203">
        <v>69564</v>
      </c>
      <c r="F55" s="203">
        <v>2666.3825141974021</v>
      </c>
      <c r="G55" s="204">
        <v>35.083980449965814</v>
      </c>
      <c r="H55" s="205">
        <v>43.85497556245727</v>
      </c>
      <c r="I55" s="212"/>
      <c r="J55" s="213"/>
      <c r="Q55" s="207"/>
      <c r="R55" s="207"/>
      <c r="S55" s="207"/>
      <c r="T55" s="207"/>
      <c r="U55" s="207"/>
    </row>
    <row r="56" spans="1:21">
      <c r="A56" s="202"/>
      <c r="B56" s="196" t="s">
        <v>161</v>
      </c>
      <c r="C56" s="196" t="s">
        <v>163</v>
      </c>
      <c r="D56" s="196"/>
      <c r="E56" s="203">
        <v>70561</v>
      </c>
      <c r="F56" s="203">
        <v>2704.597443854334</v>
      </c>
      <c r="G56" s="204">
        <v>35.586808471767554</v>
      </c>
      <c r="H56" s="205">
        <v>44.483510589709439</v>
      </c>
      <c r="I56" s="212"/>
      <c r="J56" s="213"/>
      <c r="Q56" s="207"/>
      <c r="R56" s="207"/>
      <c r="S56" s="207"/>
      <c r="T56" s="207"/>
      <c r="U56" s="207"/>
    </row>
    <row r="57" spans="1:21">
      <c r="A57" s="202"/>
      <c r="B57" s="196" t="s">
        <v>161</v>
      </c>
      <c r="C57" s="196" t="s">
        <v>164</v>
      </c>
      <c r="D57" s="196"/>
      <c r="E57" s="203">
        <v>71559</v>
      </c>
      <c r="F57" s="203">
        <v>2742.8507034306813</v>
      </c>
      <c r="G57" s="204">
        <v>36.090140834614225</v>
      </c>
      <c r="H57" s="205">
        <v>45.112676043267783</v>
      </c>
      <c r="I57" s="212"/>
      <c r="J57" s="213"/>
      <c r="Q57" s="207"/>
      <c r="R57" s="207"/>
      <c r="S57" s="207"/>
      <c r="T57" s="207"/>
      <c r="U57" s="207"/>
    </row>
    <row r="58" spans="1:21">
      <c r="A58" s="202"/>
      <c r="B58" s="196" t="s">
        <v>165</v>
      </c>
      <c r="C58" s="196" t="s">
        <v>166</v>
      </c>
      <c r="D58" s="196"/>
      <c r="E58" s="203">
        <v>71559</v>
      </c>
      <c r="F58" s="203">
        <v>2742.8507034306813</v>
      </c>
      <c r="G58" s="204">
        <v>36.090140834614225</v>
      </c>
      <c r="H58" s="205">
        <v>45.112676043267783</v>
      </c>
      <c r="I58" s="212"/>
      <c r="J58" s="213"/>
      <c r="Q58" s="207"/>
      <c r="R58" s="207"/>
      <c r="S58" s="207"/>
      <c r="T58" s="207"/>
      <c r="U58" s="207"/>
    </row>
    <row r="59" spans="1:21">
      <c r="A59" s="202"/>
      <c r="B59" s="196" t="s">
        <v>165</v>
      </c>
      <c r="C59" s="196" t="s">
        <v>167</v>
      </c>
      <c r="D59" s="196"/>
      <c r="E59" s="203">
        <v>71559</v>
      </c>
      <c r="F59" s="203">
        <v>2742.8507034306813</v>
      </c>
      <c r="G59" s="204">
        <v>36.090140834614225</v>
      </c>
      <c r="H59" s="205">
        <v>45.112676043267783</v>
      </c>
      <c r="I59" s="212"/>
      <c r="J59" s="213"/>
      <c r="Q59" s="207"/>
      <c r="R59" s="207"/>
      <c r="S59" s="207"/>
      <c r="T59" s="207"/>
      <c r="U59" s="207"/>
    </row>
    <row r="60" spans="1:21">
      <c r="A60" s="202" t="s">
        <v>29</v>
      </c>
      <c r="B60" s="196"/>
      <c r="C60" s="196"/>
      <c r="D60" s="196"/>
      <c r="E60" s="214"/>
      <c r="F60" s="215"/>
      <c r="G60" s="216"/>
      <c r="H60" s="217"/>
      <c r="I60" s="212"/>
      <c r="J60" s="213"/>
      <c r="Q60" s="207"/>
      <c r="R60" s="207"/>
      <c r="S60" s="207"/>
      <c r="T60" s="207"/>
      <c r="U60" s="207"/>
    </row>
    <row r="61" spans="1:21">
      <c r="A61" s="195" t="s">
        <v>168</v>
      </c>
      <c r="B61" s="196"/>
      <c r="C61" s="196"/>
      <c r="D61" s="196"/>
      <c r="E61" s="214"/>
      <c r="F61" s="215"/>
      <c r="G61" s="216"/>
      <c r="H61" s="217"/>
      <c r="I61" s="212"/>
      <c r="J61" s="213"/>
      <c r="Q61" s="207"/>
      <c r="R61" s="207"/>
      <c r="S61" s="207"/>
      <c r="T61" s="207"/>
      <c r="U61" s="207"/>
    </row>
    <row r="62" spans="1:21">
      <c r="A62" s="195"/>
      <c r="B62" s="196" t="s">
        <v>155</v>
      </c>
      <c r="C62" s="196" t="s">
        <v>169</v>
      </c>
      <c r="D62" s="196"/>
      <c r="E62" s="203">
        <v>87100</v>
      </c>
      <c r="F62" s="203">
        <v>3338.5359810619534</v>
      </c>
      <c r="G62" s="204">
        <v>43.928105013973074</v>
      </c>
      <c r="H62" s="205">
        <v>54.91013126746634</v>
      </c>
      <c r="I62" s="212"/>
      <c r="J62" s="213"/>
      <c r="Q62" s="207"/>
      <c r="R62" s="207"/>
      <c r="S62" s="207"/>
      <c r="T62" s="207"/>
      <c r="U62" s="207"/>
    </row>
    <row r="63" spans="1:21">
      <c r="A63" s="195"/>
      <c r="B63" s="196" t="s">
        <v>155</v>
      </c>
      <c r="C63" s="196" t="s">
        <v>170</v>
      </c>
      <c r="D63" s="196"/>
      <c r="E63" s="203">
        <v>88090</v>
      </c>
      <c r="F63" s="203">
        <v>3376.4826012829794</v>
      </c>
      <c r="G63" s="204">
        <v>44.427402648460259</v>
      </c>
      <c r="H63" s="205">
        <v>55.534253310575323</v>
      </c>
      <c r="I63" s="212"/>
      <c r="J63" s="213"/>
      <c r="Q63" s="207"/>
      <c r="R63" s="207"/>
      <c r="S63" s="207"/>
      <c r="T63" s="207"/>
      <c r="U63" s="207"/>
    </row>
    <row r="64" spans="1:21">
      <c r="A64" s="195"/>
      <c r="B64" s="196" t="s">
        <v>171</v>
      </c>
      <c r="C64" s="196" t="s">
        <v>172</v>
      </c>
      <c r="D64" s="196"/>
      <c r="E64" s="203">
        <v>87100</v>
      </c>
      <c r="F64" s="203">
        <v>3338.5359810619534</v>
      </c>
      <c r="G64" s="204">
        <v>43.928105013973074</v>
      </c>
      <c r="H64" s="205">
        <v>54.91013126746634</v>
      </c>
      <c r="I64" s="212"/>
      <c r="J64" s="213"/>
      <c r="Q64" s="207"/>
      <c r="R64" s="207"/>
      <c r="S64" s="207"/>
      <c r="T64" s="207"/>
      <c r="U64" s="207"/>
    </row>
    <row r="65" spans="1:21">
      <c r="A65" s="195"/>
      <c r="B65" s="196" t="s">
        <v>171</v>
      </c>
      <c r="C65" s="196" t="s">
        <v>173</v>
      </c>
      <c r="D65" s="196"/>
      <c r="E65" s="203">
        <v>88090</v>
      </c>
      <c r="F65" s="203">
        <v>3376.4826012829794</v>
      </c>
      <c r="G65" s="204">
        <v>44.427402648460259</v>
      </c>
      <c r="H65" s="205">
        <v>55.534253310575323</v>
      </c>
      <c r="I65" s="212"/>
      <c r="J65" s="213"/>
      <c r="Q65" s="207"/>
      <c r="R65" s="207"/>
      <c r="S65" s="207"/>
      <c r="T65" s="207"/>
      <c r="U65" s="207"/>
    </row>
    <row r="66" spans="1:21">
      <c r="A66" s="195"/>
      <c r="B66" s="196" t="s">
        <v>171</v>
      </c>
      <c r="C66" s="196" t="s">
        <v>174</v>
      </c>
      <c r="D66" s="196"/>
      <c r="E66" s="203">
        <v>89035</v>
      </c>
      <c r="F66" s="203">
        <v>3412.7043751303218</v>
      </c>
      <c r="G66" s="204">
        <v>44.904004935925286</v>
      </c>
      <c r="H66" s="205">
        <v>56.130006169906608</v>
      </c>
      <c r="I66" s="212"/>
      <c r="J66" s="213"/>
      <c r="Q66" s="207"/>
      <c r="R66" s="207"/>
      <c r="S66" s="207"/>
      <c r="T66" s="207"/>
      <c r="U66" s="207"/>
    </row>
    <row r="67" spans="1:21">
      <c r="A67" s="195"/>
      <c r="B67" s="196" t="s">
        <v>171</v>
      </c>
      <c r="C67" s="196" t="s">
        <v>175</v>
      </c>
      <c r="D67" s="196"/>
      <c r="E67" s="203">
        <v>89915</v>
      </c>
      <c r="F67" s="203">
        <v>3446.4347042156778</v>
      </c>
      <c r="G67" s="204">
        <v>45.347825055469443</v>
      </c>
      <c r="H67" s="205">
        <v>56.684781319336807</v>
      </c>
      <c r="I67" s="212"/>
      <c r="J67" s="213"/>
      <c r="Q67" s="207"/>
      <c r="R67" s="207"/>
      <c r="S67" s="207"/>
      <c r="T67" s="207"/>
      <c r="U67" s="207"/>
    </row>
    <row r="68" spans="1:21">
      <c r="A68" s="195"/>
      <c r="B68" s="196" t="s">
        <v>171</v>
      </c>
      <c r="C68" s="196" t="s">
        <v>176</v>
      </c>
      <c r="D68" s="196"/>
      <c r="E68" s="203">
        <v>90713</v>
      </c>
      <c r="F68" s="203">
        <v>3477.0219799089896</v>
      </c>
      <c r="G68" s="204">
        <v>45.750289209328812</v>
      </c>
      <c r="H68" s="205">
        <v>57.187861511661012</v>
      </c>
      <c r="I68" s="212"/>
      <c r="J68" s="213"/>
      <c r="Q68" s="207"/>
      <c r="R68" s="207"/>
      <c r="S68" s="207"/>
      <c r="T68" s="207"/>
      <c r="U68" s="207"/>
    </row>
    <row r="69" spans="1:21" ht="14.4" thickBot="1">
      <c r="A69" s="227"/>
      <c r="B69" s="219"/>
      <c r="C69" s="219"/>
      <c r="D69" s="219"/>
      <c r="E69" s="220"/>
      <c r="F69" s="221"/>
      <c r="G69" s="222"/>
      <c r="H69" s="223"/>
      <c r="I69" s="212"/>
      <c r="J69" s="213"/>
      <c r="Q69" s="207"/>
      <c r="R69" s="207"/>
      <c r="S69" s="207"/>
      <c r="T69" s="207"/>
      <c r="U69" s="207"/>
    </row>
    <row r="70" spans="1:21">
      <c r="A70" s="187"/>
      <c r="B70" s="188"/>
      <c r="C70" s="188" t="s">
        <v>128</v>
      </c>
      <c r="D70" s="188"/>
      <c r="E70" s="188" t="s">
        <v>428</v>
      </c>
      <c r="F70" s="189" t="s">
        <v>429</v>
      </c>
      <c r="G70" s="189" t="s">
        <v>430</v>
      </c>
      <c r="H70" s="190" t="s">
        <v>431</v>
      </c>
      <c r="I70" s="212"/>
      <c r="J70" s="213"/>
      <c r="Q70" s="207"/>
      <c r="R70" s="207"/>
      <c r="S70" s="207"/>
      <c r="T70" s="207"/>
      <c r="U70" s="207"/>
    </row>
    <row r="71" spans="1:21" ht="13.5" customHeight="1">
      <c r="A71" s="191" t="s">
        <v>129</v>
      </c>
      <c r="B71" s="192" t="s">
        <v>130</v>
      </c>
      <c r="C71" s="192" t="s">
        <v>131</v>
      </c>
      <c r="D71" s="192"/>
      <c r="E71" s="192" t="s">
        <v>5</v>
      </c>
      <c r="F71" s="193" t="s">
        <v>9</v>
      </c>
      <c r="G71" s="193" t="s">
        <v>9</v>
      </c>
      <c r="H71" s="194" t="s">
        <v>9</v>
      </c>
      <c r="I71" s="212"/>
      <c r="J71" s="213"/>
      <c r="Q71" s="207"/>
      <c r="R71" s="207"/>
      <c r="S71" s="207"/>
      <c r="T71" s="207"/>
      <c r="U71" s="207"/>
    </row>
    <row r="72" spans="1:21">
      <c r="A72" s="195" t="s">
        <v>177</v>
      </c>
      <c r="B72" s="196"/>
      <c r="C72" s="196"/>
      <c r="D72" s="196"/>
      <c r="E72" s="214"/>
      <c r="F72" s="215"/>
      <c r="G72" s="216"/>
      <c r="H72" s="217"/>
      <c r="I72" s="212"/>
      <c r="J72" s="213"/>
      <c r="Q72" s="207"/>
      <c r="R72" s="207"/>
      <c r="S72" s="207"/>
      <c r="T72" s="207"/>
      <c r="U72" s="207"/>
    </row>
    <row r="73" spans="1:21">
      <c r="A73" s="202" t="s">
        <v>29</v>
      </c>
      <c r="B73" s="196" t="s">
        <v>178</v>
      </c>
      <c r="C73" s="196" t="s">
        <v>394</v>
      </c>
      <c r="D73" s="214"/>
      <c r="E73" s="203">
        <v>75450</v>
      </c>
      <c r="F73" s="203">
        <v>2891.9924198751364</v>
      </c>
      <c r="G73" s="204">
        <v>38.052531840462322</v>
      </c>
      <c r="H73" s="205">
        <v>47.565664800577906</v>
      </c>
      <c r="I73" s="212"/>
      <c r="J73" s="213"/>
      <c r="Q73" s="207"/>
      <c r="R73" s="207"/>
      <c r="S73" s="207"/>
      <c r="T73" s="207"/>
      <c r="U73" s="207"/>
    </row>
    <row r="74" spans="1:21">
      <c r="A74" s="202" t="s">
        <v>29</v>
      </c>
      <c r="B74" s="196" t="s">
        <v>179</v>
      </c>
      <c r="C74" s="196" t="s">
        <v>395</v>
      </c>
      <c r="D74" s="214"/>
      <c r="E74" s="203">
        <v>82430</v>
      </c>
      <c r="F74" s="203">
        <v>3159.535257393075</v>
      </c>
      <c r="G74" s="204">
        <v>41.572832334119404</v>
      </c>
      <c r="H74" s="205">
        <v>51.966040417649253</v>
      </c>
      <c r="I74" s="212"/>
      <c r="J74" s="213"/>
      <c r="Q74" s="207"/>
      <c r="R74" s="207"/>
      <c r="S74" s="207"/>
      <c r="T74" s="207"/>
      <c r="U74" s="207"/>
    </row>
    <row r="75" spans="1:21">
      <c r="A75" s="202" t="s">
        <v>29</v>
      </c>
      <c r="B75" s="196" t="s">
        <v>180</v>
      </c>
      <c r="C75" s="196" t="s">
        <v>396</v>
      </c>
      <c r="D75" s="214"/>
      <c r="E75" s="203">
        <v>89750</v>
      </c>
      <c r="F75" s="203">
        <v>3440.1102675121738</v>
      </c>
      <c r="G75" s="204">
        <v>45.264608783054918</v>
      </c>
      <c r="H75" s="205">
        <v>56.580760978818645</v>
      </c>
      <c r="I75" s="212"/>
      <c r="J75" s="213"/>
      <c r="Q75" s="207"/>
      <c r="R75" s="207"/>
      <c r="S75" s="207"/>
      <c r="T75" s="207"/>
      <c r="U75" s="207"/>
    </row>
    <row r="76" spans="1:21">
      <c r="A76" s="202" t="s">
        <v>29</v>
      </c>
      <c r="B76" s="196" t="s">
        <v>181</v>
      </c>
      <c r="C76" s="196" t="s">
        <v>397</v>
      </c>
      <c r="D76" s="214"/>
      <c r="E76" s="203">
        <v>97060</v>
      </c>
      <c r="F76" s="203">
        <v>3720.3019784371209</v>
      </c>
      <c r="G76" s="204">
        <v>48.951341821541064</v>
      </c>
      <c r="H76" s="205">
        <v>61.18917727692633</v>
      </c>
      <c r="I76" s="212"/>
      <c r="J76" s="213"/>
      <c r="Q76" s="207"/>
      <c r="R76" s="207"/>
      <c r="S76" s="207"/>
      <c r="T76" s="207"/>
      <c r="U76" s="207"/>
    </row>
    <row r="77" spans="1:21">
      <c r="A77" s="202" t="s">
        <v>29</v>
      </c>
      <c r="B77" s="196" t="s">
        <v>182</v>
      </c>
      <c r="C77" s="196" t="s">
        <v>398</v>
      </c>
      <c r="D77" s="214"/>
      <c r="E77" s="203">
        <v>104370</v>
      </c>
      <c r="F77" s="203">
        <v>4000.4936893620675</v>
      </c>
      <c r="G77" s="204">
        <v>52.638074860027203</v>
      </c>
      <c r="H77" s="205">
        <v>65.797593575034</v>
      </c>
      <c r="I77" s="212"/>
      <c r="J77" s="213"/>
      <c r="Q77" s="207"/>
      <c r="R77" s="207"/>
      <c r="S77" s="207"/>
      <c r="T77" s="207"/>
      <c r="U77" s="207"/>
    </row>
    <row r="78" spans="1:21">
      <c r="A78" s="202" t="s">
        <v>29</v>
      </c>
      <c r="B78" s="196"/>
      <c r="C78" s="196"/>
      <c r="D78" s="214"/>
      <c r="E78" s="214"/>
      <c r="F78" s="215"/>
      <c r="G78" s="216"/>
      <c r="H78" s="217"/>
      <c r="I78" s="212"/>
      <c r="J78" s="213"/>
      <c r="K78" s="185"/>
      <c r="Q78" s="207"/>
      <c r="R78" s="207"/>
      <c r="S78" s="207"/>
      <c r="T78" s="207"/>
      <c r="U78" s="207"/>
    </row>
    <row r="79" spans="1:21" ht="14.4" thickBot="1">
      <c r="A79" s="218"/>
      <c r="B79" s="219"/>
      <c r="C79" s="219"/>
      <c r="D79" s="219"/>
      <c r="E79" s="220"/>
      <c r="F79" s="221"/>
      <c r="G79" s="222"/>
      <c r="H79" s="223"/>
      <c r="I79" s="212"/>
      <c r="J79" s="213"/>
      <c r="Q79" s="207"/>
      <c r="R79" s="207"/>
      <c r="S79" s="207"/>
      <c r="T79" s="207"/>
      <c r="U79" s="207"/>
    </row>
    <row r="80" spans="1:21">
      <c r="A80" s="202" t="s">
        <v>29</v>
      </c>
      <c r="B80" s="196"/>
      <c r="C80" s="196"/>
      <c r="D80" s="196"/>
      <c r="E80" s="228"/>
      <c r="F80" s="197"/>
      <c r="G80" s="197"/>
      <c r="H80" s="198"/>
    </row>
    <row r="81" spans="1:8">
      <c r="A81" s="195" t="s">
        <v>50</v>
      </c>
      <c r="B81" s="196"/>
      <c r="C81" s="196"/>
      <c r="D81" s="196"/>
      <c r="E81" s="228"/>
      <c r="F81" s="197"/>
      <c r="G81" s="197"/>
      <c r="H81" s="198"/>
    </row>
    <row r="82" spans="1:8">
      <c r="A82" s="195"/>
      <c r="B82" s="196"/>
      <c r="C82" s="196"/>
      <c r="D82" s="196"/>
      <c r="E82" s="228"/>
      <c r="F82" s="197"/>
      <c r="G82" s="197"/>
      <c r="H82" s="198"/>
    </row>
    <row r="83" spans="1:8">
      <c r="A83" s="202" t="s">
        <v>183</v>
      </c>
      <c r="B83" s="196"/>
      <c r="C83" s="196"/>
      <c r="D83" s="214">
        <v>20.410199999999996</v>
      </c>
      <c r="E83" s="228" t="s">
        <v>184</v>
      </c>
      <c r="F83" s="197"/>
      <c r="G83" s="197"/>
      <c r="H83" s="198"/>
    </row>
    <row r="84" spans="1:8">
      <c r="A84" s="202" t="s">
        <v>381</v>
      </c>
      <c r="B84" s="196"/>
      <c r="C84" s="196"/>
      <c r="D84" s="196">
        <v>19.34</v>
      </c>
      <c r="E84" s="228"/>
      <c r="F84" s="197"/>
      <c r="G84" s="197"/>
      <c r="H84" s="198"/>
    </row>
    <row r="85" spans="1:8">
      <c r="A85" s="202" t="s">
        <v>382</v>
      </c>
      <c r="B85" s="196"/>
      <c r="C85" s="196"/>
      <c r="D85" s="196">
        <v>2.25</v>
      </c>
      <c r="E85" s="196" t="s">
        <v>184</v>
      </c>
      <c r="F85" s="197"/>
      <c r="G85" s="197"/>
      <c r="H85" s="229"/>
    </row>
    <row r="86" spans="1:8" ht="14.4" thickBot="1">
      <c r="A86" s="218"/>
      <c r="B86" s="219"/>
      <c r="C86" s="219"/>
      <c r="D86" s="220"/>
      <c r="E86" s="219"/>
      <c r="F86" s="230"/>
      <c r="G86" s="230"/>
      <c r="H86" s="231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  <rowBreaks count="2" manualBreakCount="2">
    <brk id="31" max="7" man="1"/>
    <brk id="6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B165"/>
  <sheetViews>
    <sheetView showGridLines="0" workbookViewId="0">
      <selection sqref="A1:XFD1048576"/>
    </sheetView>
  </sheetViews>
  <sheetFormatPr defaultRowHeight="14.4"/>
  <cols>
    <col min="1" max="1" width="28" style="234" customWidth="1"/>
    <col min="2" max="2" width="10.5546875" style="234" bestFit="1" customWidth="1"/>
    <col min="3" max="3" width="41.109375" style="234" customWidth="1"/>
    <col min="4" max="4" width="9.44140625" style="234" bestFit="1" customWidth="1"/>
    <col min="5" max="5" width="26.44140625" style="234" customWidth="1"/>
    <col min="6" max="6" width="12.44140625" style="234" customWidth="1"/>
    <col min="7" max="7" width="11.5546875" style="234" bestFit="1" customWidth="1"/>
    <col min="8" max="8" width="8.88671875" style="234"/>
    <col min="9" max="9" width="9.44140625" style="234" bestFit="1" customWidth="1"/>
    <col min="10" max="10" width="8.88671875" style="234"/>
    <col min="11" max="11" width="13.44140625" style="238" customWidth="1"/>
    <col min="12" max="14" width="8.88671875" style="234"/>
    <col min="15" max="15" width="17.6640625" style="234" bestFit="1" customWidth="1"/>
    <col min="16" max="16" width="10" style="234" bestFit="1" customWidth="1"/>
    <col min="17" max="17" width="12" style="234" bestFit="1" customWidth="1"/>
    <col min="18" max="18" width="12.88671875" style="234" bestFit="1" customWidth="1"/>
    <col min="19" max="19" width="11.88671875" style="234" bestFit="1" customWidth="1"/>
    <col min="20" max="20" width="8.88671875" style="234"/>
    <col min="21" max="21" width="10.44140625" style="234" bestFit="1" customWidth="1"/>
    <col min="22" max="16384" width="8.88671875" style="234"/>
  </cols>
  <sheetData>
    <row r="1" spans="1:27" s="234" customFormat="1">
      <c r="A1" s="233" t="s">
        <v>383</v>
      </c>
      <c r="D1" s="152"/>
      <c r="F1" s="152"/>
      <c r="G1" s="235"/>
      <c r="H1" s="236"/>
      <c r="I1" s="237"/>
      <c r="K1" s="238"/>
    </row>
    <row r="2" spans="1:27" s="234" customFormat="1">
      <c r="A2" s="152" t="s">
        <v>4</v>
      </c>
      <c r="B2" s="239">
        <v>45724</v>
      </c>
      <c r="D2" s="152"/>
      <c r="G2" s="240"/>
      <c r="H2" s="236"/>
      <c r="I2" s="237"/>
      <c r="K2" s="238"/>
    </row>
    <row r="3" spans="1:27" s="234" customFormat="1">
      <c r="A3" s="152" t="s">
        <v>185</v>
      </c>
      <c r="B3" s="152"/>
      <c r="C3" s="152"/>
      <c r="D3" s="152"/>
      <c r="F3" s="239"/>
      <c r="G3" s="240"/>
      <c r="H3" s="236"/>
      <c r="I3" s="237"/>
      <c r="K3" s="238"/>
    </row>
    <row r="4" spans="1:27" s="234" customFormat="1" ht="15" thickBot="1">
      <c r="E4" s="241"/>
      <c r="F4" s="241"/>
      <c r="G4" s="242"/>
      <c r="H4" s="243"/>
      <c r="I4" s="244" t="s">
        <v>29</v>
      </c>
      <c r="K4" s="238"/>
    </row>
    <row r="5" spans="1:27" s="250" customFormat="1" ht="27.6">
      <c r="A5" s="245" t="s">
        <v>37</v>
      </c>
      <c r="B5" s="246" t="s">
        <v>186</v>
      </c>
      <c r="C5" s="246" t="s">
        <v>187</v>
      </c>
      <c r="D5" s="246" t="s">
        <v>39</v>
      </c>
      <c r="E5" s="247" t="s">
        <v>53</v>
      </c>
      <c r="F5" s="246" t="s">
        <v>188</v>
      </c>
      <c r="G5" s="248" t="s">
        <v>189</v>
      </c>
      <c r="H5" s="249" t="s">
        <v>190</v>
      </c>
      <c r="J5" s="251"/>
    </row>
    <row r="6" spans="1:27" s="234" customFormat="1">
      <c r="A6" s="26"/>
      <c r="B6" s="24"/>
      <c r="C6" s="24"/>
      <c r="D6" s="24"/>
      <c r="E6" s="252" t="s">
        <v>29</v>
      </c>
      <c r="F6" s="252" t="s">
        <v>10</v>
      </c>
      <c r="G6" s="253" t="s">
        <v>10</v>
      </c>
      <c r="H6" s="254" t="s">
        <v>10</v>
      </c>
      <c r="J6" s="238"/>
    </row>
    <row r="7" spans="1:27" s="234" customFormat="1">
      <c r="A7" s="255"/>
      <c r="B7" s="256"/>
      <c r="C7" s="256"/>
      <c r="D7" s="166"/>
      <c r="E7" s="256"/>
      <c r="F7" s="256"/>
      <c r="G7" s="257"/>
      <c r="H7" s="258"/>
      <c r="J7" s="238"/>
    </row>
    <row r="8" spans="1:27" s="234" customFormat="1">
      <c r="A8" s="153" t="s">
        <v>191</v>
      </c>
      <c r="B8" s="91" t="s">
        <v>192</v>
      </c>
      <c r="C8" s="91" t="s">
        <v>193</v>
      </c>
      <c r="D8" s="91">
        <v>1</v>
      </c>
      <c r="E8" s="259">
        <v>58197.631024977294</v>
      </c>
      <c r="F8" s="260">
        <v>2230.7105073416092</v>
      </c>
      <c r="G8" s="261">
        <v>30.768420790918746</v>
      </c>
      <c r="H8" s="258">
        <v>38.460525988648435</v>
      </c>
      <c r="J8" s="262"/>
      <c r="K8" s="262"/>
      <c r="L8" s="262"/>
      <c r="Q8" s="263"/>
      <c r="R8" s="263"/>
      <c r="S8" s="263"/>
      <c r="T8" s="263"/>
      <c r="U8" s="263"/>
      <c r="W8" s="263"/>
      <c r="X8" s="263"/>
      <c r="Y8" s="263"/>
      <c r="Z8" s="263"/>
      <c r="AA8" s="263"/>
    </row>
    <row r="9" spans="1:27" s="234" customFormat="1">
      <c r="A9" s="153" t="s">
        <v>191</v>
      </c>
      <c r="B9" s="91" t="s">
        <v>192</v>
      </c>
      <c r="C9" s="91" t="s">
        <v>193</v>
      </c>
      <c r="D9" s="91">
        <v>2</v>
      </c>
      <c r="E9" s="259">
        <v>59512.232074022024</v>
      </c>
      <c r="F9" s="260">
        <v>2281.0990596146012</v>
      </c>
      <c r="G9" s="261">
        <v>31.46343530502898</v>
      </c>
      <c r="H9" s="258">
        <v>39.329294131286225</v>
      </c>
      <c r="J9" s="262"/>
      <c r="K9" s="262"/>
      <c r="L9" s="262"/>
      <c r="Q9" s="263"/>
      <c r="R9" s="263"/>
      <c r="S9" s="263"/>
      <c r="T9" s="263"/>
      <c r="U9" s="263"/>
      <c r="W9" s="263"/>
      <c r="X9" s="263"/>
      <c r="Y9" s="263"/>
      <c r="Z9" s="263"/>
      <c r="AA9" s="263"/>
    </row>
    <row r="10" spans="1:27" s="234" customFormat="1">
      <c r="A10" s="153" t="s">
        <v>191</v>
      </c>
      <c r="B10" s="91" t="s">
        <v>192</v>
      </c>
      <c r="C10" s="91" t="s">
        <v>193</v>
      </c>
      <c r="D10" s="91">
        <v>3</v>
      </c>
      <c r="E10" s="259">
        <v>60831.357701042893</v>
      </c>
      <c r="F10" s="260">
        <v>2331.6610385968065</v>
      </c>
      <c r="G10" s="261">
        <v>32.160841911680087</v>
      </c>
      <c r="H10" s="258">
        <v>40.201052389600108</v>
      </c>
      <c r="J10" s="262"/>
      <c r="K10" s="262"/>
      <c r="L10" s="262"/>
      <c r="Q10" s="263"/>
      <c r="R10" s="263"/>
      <c r="S10" s="263"/>
      <c r="T10" s="263"/>
      <c r="U10" s="263"/>
      <c r="W10" s="263"/>
      <c r="X10" s="263"/>
      <c r="Y10" s="263"/>
      <c r="Z10" s="263"/>
      <c r="AA10" s="263"/>
    </row>
    <row r="11" spans="1:27" s="234" customFormat="1">
      <c r="A11" s="153"/>
      <c r="B11" s="91"/>
      <c r="C11" s="91"/>
      <c r="D11" s="91"/>
      <c r="E11" s="259"/>
      <c r="F11" s="260"/>
      <c r="G11" s="261"/>
      <c r="H11" s="258"/>
      <c r="J11" s="262"/>
      <c r="K11" s="262"/>
      <c r="L11" s="262"/>
      <c r="Q11" s="263"/>
      <c r="R11" s="263"/>
      <c r="S11" s="263"/>
      <c r="T11" s="263"/>
      <c r="U11" s="263"/>
      <c r="W11" s="263"/>
      <c r="X11" s="263"/>
      <c r="Y11" s="263"/>
      <c r="Z11" s="263"/>
      <c r="AA11" s="263"/>
    </row>
    <row r="12" spans="1:27" s="234" customFormat="1">
      <c r="A12" s="153" t="s">
        <v>191</v>
      </c>
      <c r="B12" s="91" t="s">
        <v>194</v>
      </c>
      <c r="C12" s="91" t="s">
        <v>195</v>
      </c>
      <c r="D12" s="91">
        <v>1</v>
      </c>
      <c r="E12" s="259">
        <v>62132.344797688223</v>
      </c>
      <c r="F12" s="260">
        <v>2381.5277691714077</v>
      </c>
      <c r="G12" s="261">
        <v>32.848658885122866</v>
      </c>
      <c r="H12" s="258">
        <v>41.060823606403581</v>
      </c>
      <c r="J12" s="262"/>
      <c r="K12" s="262"/>
      <c r="L12" s="262"/>
      <c r="Q12" s="263"/>
      <c r="R12" s="263"/>
      <c r="S12" s="263"/>
      <c r="T12" s="263"/>
      <c r="U12" s="263"/>
      <c r="W12" s="263"/>
      <c r="X12" s="263"/>
      <c r="Y12" s="263"/>
      <c r="Z12" s="263"/>
      <c r="AA12" s="263"/>
    </row>
    <row r="13" spans="1:27" s="234" customFormat="1">
      <c r="A13" s="153" t="s">
        <v>191</v>
      </c>
      <c r="B13" s="91" t="s">
        <v>194</v>
      </c>
      <c r="C13" s="91" t="s">
        <v>195</v>
      </c>
      <c r="D13" s="91">
        <v>2</v>
      </c>
      <c r="E13" s="259">
        <v>63530.942123205779</v>
      </c>
      <c r="F13" s="260">
        <v>2435.1358919527784</v>
      </c>
      <c r="G13" s="261">
        <v>33.588081268314184</v>
      </c>
      <c r="H13" s="258">
        <v>41.985101585392727</v>
      </c>
      <c r="J13" s="262"/>
      <c r="K13" s="262"/>
      <c r="L13" s="262"/>
      <c r="Q13" s="263"/>
      <c r="R13" s="263"/>
      <c r="S13" s="263"/>
      <c r="T13" s="263"/>
      <c r="U13" s="263"/>
      <c r="W13" s="263"/>
      <c r="X13" s="263"/>
      <c r="Y13" s="263"/>
      <c r="Z13" s="263"/>
      <c r="AA13" s="263"/>
    </row>
    <row r="14" spans="1:27" s="234" customFormat="1">
      <c r="A14" s="153"/>
      <c r="B14" s="91"/>
      <c r="C14" s="91"/>
      <c r="D14" s="91"/>
      <c r="E14" s="259"/>
      <c r="F14" s="260"/>
      <c r="G14" s="261"/>
      <c r="H14" s="258"/>
      <c r="J14" s="262"/>
      <c r="K14" s="262"/>
      <c r="L14" s="262"/>
      <c r="Q14" s="263"/>
      <c r="R14" s="263"/>
      <c r="S14" s="263"/>
      <c r="T14" s="263"/>
      <c r="U14" s="263"/>
      <c r="W14" s="263"/>
      <c r="X14" s="263"/>
      <c r="Y14" s="263"/>
      <c r="Z14" s="263"/>
      <c r="AA14" s="263"/>
    </row>
    <row r="15" spans="1:27" s="234" customFormat="1">
      <c r="A15" s="153" t="s">
        <v>191</v>
      </c>
      <c r="B15" s="91" t="s">
        <v>196</v>
      </c>
      <c r="C15" s="91" t="s">
        <v>197</v>
      </c>
      <c r="D15" s="91">
        <v>1</v>
      </c>
      <c r="E15" s="259">
        <v>64938.628823146551</v>
      </c>
      <c r="F15" s="260">
        <v>2489.0924097233251</v>
      </c>
      <c r="G15" s="261">
        <v>34.33230909963207</v>
      </c>
      <c r="H15" s="258">
        <v>42.915386374540091</v>
      </c>
      <c r="J15" s="262"/>
      <c r="K15" s="262"/>
      <c r="L15" s="262"/>
      <c r="Q15" s="263"/>
      <c r="R15" s="263"/>
      <c r="S15" s="263"/>
      <c r="T15" s="263"/>
      <c r="U15" s="263"/>
      <c r="W15" s="263"/>
      <c r="X15" s="263"/>
      <c r="Y15" s="263"/>
      <c r="Z15" s="263"/>
      <c r="AA15" s="263"/>
    </row>
    <row r="16" spans="1:27" s="234" customFormat="1">
      <c r="A16" s="153" t="s">
        <v>191</v>
      </c>
      <c r="B16" s="91" t="s">
        <v>196</v>
      </c>
      <c r="C16" s="91" t="s">
        <v>197</v>
      </c>
      <c r="D16" s="91">
        <v>2</v>
      </c>
      <c r="E16" s="259">
        <v>66618.755444958064</v>
      </c>
      <c r="F16" s="260">
        <v>2553.4915277446548</v>
      </c>
      <c r="G16" s="261">
        <v>35.220572796477995</v>
      </c>
      <c r="H16" s="258">
        <v>44.025715995597494</v>
      </c>
      <c r="J16" s="262"/>
      <c r="K16" s="262"/>
      <c r="L16" s="262"/>
      <c r="Q16" s="263"/>
      <c r="R16" s="263"/>
      <c r="S16" s="263"/>
      <c r="T16" s="263"/>
      <c r="U16" s="263"/>
      <c r="W16" s="263"/>
      <c r="X16" s="263"/>
      <c r="Y16" s="263"/>
      <c r="Z16" s="263"/>
      <c r="AA16" s="263"/>
    </row>
    <row r="17" spans="1:27" s="234" customFormat="1">
      <c r="A17" s="153" t="s">
        <v>191</v>
      </c>
      <c r="B17" s="91" t="s">
        <v>196</v>
      </c>
      <c r="C17" s="91" t="s">
        <v>197</v>
      </c>
      <c r="D17" s="91">
        <v>3</v>
      </c>
      <c r="E17" s="259">
        <v>68301.154410375369</v>
      </c>
      <c r="F17" s="260">
        <v>2617.9777445132781</v>
      </c>
      <c r="G17" s="261">
        <v>36.110037855355557</v>
      </c>
      <c r="H17" s="258">
        <v>45.137547319194447</v>
      </c>
      <c r="J17" s="262"/>
      <c r="K17" s="262"/>
      <c r="L17" s="262"/>
      <c r="Q17" s="263"/>
      <c r="R17" s="263"/>
      <c r="S17" s="263"/>
      <c r="T17" s="263"/>
      <c r="U17" s="263"/>
      <c r="W17" s="263"/>
      <c r="X17" s="263"/>
      <c r="Y17" s="263"/>
      <c r="Z17" s="263"/>
      <c r="AA17" s="263"/>
    </row>
    <row r="18" spans="1:27" s="234" customFormat="1">
      <c r="A18" s="153" t="s">
        <v>191</v>
      </c>
      <c r="B18" s="91" t="s">
        <v>196</v>
      </c>
      <c r="C18" s="91" t="s">
        <v>197</v>
      </c>
      <c r="D18" s="91">
        <v>4</v>
      </c>
      <c r="E18" s="259">
        <v>69999.459781033322</v>
      </c>
      <c r="F18" s="260">
        <v>2683.0736525129605</v>
      </c>
      <c r="G18" s="261">
        <v>37.007912448454626</v>
      </c>
      <c r="H18" s="258">
        <v>46.25989056056828</v>
      </c>
      <c r="J18" s="262"/>
      <c r="K18" s="262"/>
      <c r="L18" s="262"/>
      <c r="Q18" s="263"/>
      <c r="R18" s="263"/>
      <c r="S18" s="263"/>
      <c r="T18" s="263"/>
      <c r="U18" s="263"/>
      <c r="W18" s="263"/>
      <c r="X18" s="263"/>
      <c r="Y18" s="263"/>
      <c r="Z18" s="263"/>
      <c r="AA18" s="263"/>
    </row>
    <row r="19" spans="1:27" s="234" customFormat="1">
      <c r="A19" s="153" t="s">
        <v>191</v>
      </c>
      <c r="B19" s="91" t="s">
        <v>196</v>
      </c>
      <c r="C19" s="91" t="s">
        <v>197</v>
      </c>
      <c r="D19" s="91">
        <v>5</v>
      </c>
      <c r="E19" s="259">
        <v>71784.033771769959</v>
      </c>
      <c r="F19" s="260">
        <v>2751.4762297683174</v>
      </c>
      <c r="G19" s="261">
        <v>37.951396272666443</v>
      </c>
      <c r="H19" s="258">
        <v>47.439245340833054</v>
      </c>
      <c r="J19" s="262"/>
      <c r="K19" s="262"/>
      <c r="L19" s="262"/>
      <c r="Q19" s="263"/>
      <c r="R19" s="263"/>
      <c r="S19" s="263"/>
      <c r="T19" s="263"/>
      <c r="U19" s="263"/>
      <c r="W19" s="263"/>
      <c r="X19" s="263"/>
      <c r="Y19" s="263"/>
      <c r="Z19" s="263"/>
      <c r="AA19" s="263"/>
    </row>
    <row r="20" spans="1:27" s="234" customFormat="1">
      <c r="A20" s="153"/>
      <c r="B20" s="256"/>
      <c r="C20" s="91"/>
      <c r="D20" s="166"/>
      <c r="E20" s="259"/>
      <c r="F20" s="260"/>
      <c r="G20" s="261"/>
      <c r="H20" s="258"/>
      <c r="J20" s="262"/>
      <c r="K20" s="262"/>
      <c r="L20" s="262"/>
      <c r="Q20" s="263"/>
      <c r="R20" s="263"/>
      <c r="S20" s="263"/>
      <c r="T20" s="263"/>
      <c r="U20" s="263"/>
      <c r="W20" s="263"/>
      <c r="X20" s="263"/>
      <c r="Y20" s="263"/>
      <c r="Z20" s="263"/>
      <c r="AA20" s="263"/>
    </row>
    <row r="21" spans="1:27" s="234" customFormat="1">
      <c r="A21" s="153" t="s">
        <v>191</v>
      </c>
      <c r="B21" s="91" t="s">
        <v>198</v>
      </c>
      <c r="C21" s="91" t="s">
        <v>199</v>
      </c>
      <c r="D21" s="91">
        <v>1</v>
      </c>
      <c r="E21" s="259">
        <v>73623.103790574853</v>
      </c>
      <c r="F21" s="260">
        <v>2821.9676353879777</v>
      </c>
      <c r="G21" s="261">
        <v>38.923691522592797</v>
      </c>
      <c r="H21" s="258">
        <v>48.654614403240998</v>
      </c>
      <c r="J21" s="262"/>
      <c r="K21" s="262"/>
      <c r="L21" s="262"/>
      <c r="Q21" s="263"/>
      <c r="R21" s="263"/>
      <c r="S21" s="263"/>
      <c r="T21" s="263"/>
      <c r="U21" s="263"/>
      <c r="W21" s="263"/>
      <c r="X21" s="263"/>
      <c r="Y21" s="263"/>
      <c r="Z21" s="263"/>
      <c r="AA21" s="263"/>
    </row>
    <row r="22" spans="1:27" s="234" customFormat="1">
      <c r="A22" s="153" t="s">
        <v>191</v>
      </c>
      <c r="B22" s="91" t="s">
        <v>198</v>
      </c>
      <c r="C22" s="91" t="s">
        <v>199</v>
      </c>
      <c r="D22" s="91">
        <v>2</v>
      </c>
      <c r="E22" s="259">
        <v>75652.88979838349</v>
      </c>
      <c r="F22" s="260">
        <v>2899.7691694973373</v>
      </c>
      <c r="G22" s="261">
        <v>39.996816130997757</v>
      </c>
      <c r="H22" s="258">
        <v>49.996020163747197</v>
      </c>
      <c r="J22" s="262"/>
      <c r="K22" s="262"/>
      <c r="L22" s="262"/>
      <c r="Q22" s="263"/>
      <c r="R22" s="263"/>
      <c r="S22" s="263"/>
      <c r="T22" s="263"/>
      <c r="U22" s="263"/>
      <c r="W22" s="263"/>
      <c r="X22" s="263"/>
      <c r="Y22" s="263"/>
      <c r="Z22" s="263"/>
      <c r="AA22" s="263"/>
    </row>
    <row r="23" spans="1:27" s="234" customFormat="1">
      <c r="A23" s="153" t="s">
        <v>191</v>
      </c>
      <c r="B23" s="91" t="s">
        <v>198</v>
      </c>
      <c r="C23" s="91" t="s">
        <v>199</v>
      </c>
      <c r="D23" s="91">
        <v>3</v>
      </c>
      <c r="E23" s="259">
        <v>77680.403462586328</v>
      </c>
      <c r="F23" s="260">
        <v>2977.4836048594034</v>
      </c>
      <c r="G23" s="261">
        <v>41.068739377371081</v>
      </c>
      <c r="H23" s="258">
        <v>51.335924221713853</v>
      </c>
      <c r="J23" s="262"/>
      <c r="K23" s="262"/>
      <c r="L23" s="262"/>
      <c r="Q23" s="263"/>
      <c r="R23" s="263"/>
      <c r="S23" s="263"/>
      <c r="T23" s="263"/>
      <c r="U23" s="263"/>
      <c r="W23" s="263"/>
      <c r="X23" s="263"/>
      <c r="Y23" s="263"/>
      <c r="Z23" s="263"/>
      <c r="AA23" s="263"/>
    </row>
    <row r="24" spans="1:27" s="234" customFormat="1">
      <c r="A24" s="153"/>
      <c r="B24" s="256"/>
      <c r="C24" s="91"/>
      <c r="D24" s="166"/>
      <c r="E24" s="259"/>
      <c r="F24" s="260"/>
      <c r="G24" s="261"/>
      <c r="H24" s="258"/>
      <c r="J24" s="262"/>
      <c r="K24" s="262"/>
      <c r="L24" s="262"/>
      <c r="Q24" s="263"/>
      <c r="R24" s="263"/>
      <c r="S24" s="263"/>
      <c r="T24" s="263"/>
      <c r="U24" s="263"/>
      <c r="W24" s="263"/>
      <c r="X24" s="263"/>
      <c r="Y24" s="263"/>
      <c r="Z24" s="263"/>
      <c r="AA24" s="263"/>
    </row>
    <row r="25" spans="1:27" s="234" customFormat="1">
      <c r="A25" s="153" t="s">
        <v>191</v>
      </c>
      <c r="B25" s="91" t="s">
        <v>200</v>
      </c>
      <c r="C25" s="91" t="s">
        <v>201</v>
      </c>
      <c r="D25" s="91">
        <v>1</v>
      </c>
      <c r="E25" s="259">
        <v>79705.664892418834</v>
      </c>
      <c r="F25" s="260">
        <v>3055.1117122595501</v>
      </c>
      <c r="G25" s="261">
        <v>42.139471893235175</v>
      </c>
      <c r="H25" s="258">
        <v>52.674339866543967</v>
      </c>
      <c r="J25" s="262"/>
      <c r="K25" s="262"/>
      <c r="L25" s="262"/>
      <c r="Q25" s="263"/>
      <c r="R25" s="263"/>
      <c r="S25" s="263"/>
      <c r="T25" s="263"/>
      <c r="U25" s="263"/>
      <c r="W25" s="263"/>
      <c r="X25" s="263"/>
      <c r="Y25" s="263"/>
      <c r="Z25" s="263"/>
      <c r="AA25" s="263"/>
    </row>
    <row r="26" spans="1:27" s="234" customFormat="1">
      <c r="A26" s="153" t="s">
        <v>191</v>
      </c>
      <c r="B26" s="91" t="s">
        <v>200</v>
      </c>
      <c r="C26" s="91" t="s">
        <v>201</v>
      </c>
      <c r="D26" s="91">
        <v>2</v>
      </c>
      <c r="E26" s="259">
        <v>82125.952143422619</v>
      </c>
      <c r="F26" s="260">
        <v>3147.8811275521066</v>
      </c>
      <c r="G26" s="261">
        <v>43.419050035201472</v>
      </c>
      <c r="H26" s="258">
        <v>54.273812544001842</v>
      </c>
      <c r="J26" s="262"/>
      <c r="K26" s="262"/>
      <c r="L26" s="262"/>
      <c r="Q26" s="263"/>
      <c r="R26" s="263"/>
      <c r="S26" s="263"/>
      <c r="T26" s="263"/>
      <c r="U26" s="263"/>
      <c r="W26" s="263"/>
      <c r="X26" s="263"/>
      <c r="Y26" s="263"/>
      <c r="Z26" s="263"/>
      <c r="AA26" s="263"/>
    </row>
    <row r="27" spans="1:27" s="234" customFormat="1">
      <c r="A27" s="153" t="s">
        <v>191</v>
      </c>
      <c r="B27" s="91" t="s">
        <v>200</v>
      </c>
      <c r="C27" s="91" t="s">
        <v>201</v>
      </c>
      <c r="D27" s="91">
        <v>3</v>
      </c>
      <c r="E27" s="259">
        <v>84555.348878085148</v>
      </c>
      <c r="F27" s="260">
        <v>3240.9997086192166</v>
      </c>
      <c r="G27" s="261">
        <v>44.70344425681678</v>
      </c>
      <c r="H27" s="258">
        <v>55.879305321020979</v>
      </c>
      <c r="J27" s="262"/>
      <c r="K27" s="262"/>
      <c r="L27" s="262"/>
      <c r="Q27" s="263"/>
      <c r="R27" s="263"/>
      <c r="S27" s="263"/>
      <c r="T27" s="263"/>
      <c r="U27" s="263"/>
      <c r="W27" s="263"/>
      <c r="X27" s="263"/>
      <c r="Y27" s="263"/>
      <c r="Z27" s="263"/>
      <c r="AA27" s="263"/>
    </row>
    <row r="28" spans="1:27" s="234" customFormat="1">
      <c r="A28" s="153" t="s">
        <v>191</v>
      </c>
      <c r="B28" s="91" t="s">
        <v>200</v>
      </c>
      <c r="C28" s="91" t="s">
        <v>201</v>
      </c>
      <c r="D28" s="91">
        <v>4</v>
      </c>
      <c r="E28" s="259">
        <v>86991.542534329579</v>
      </c>
      <c r="F28" s="260">
        <v>3334.3788151428321</v>
      </c>
      <c r="G28" s="261">
        <v>45.991431933004577</v>
      </c>
      <c r="H28" s="258">
        <v>57.489289916255721</v>
      </c>
      <c r="J28" s="262"/>
      <c r="K28" s="262"/>
      <c r="L28" s="262"/>
      <c r="Q28" s="263"/>
      <c r="R28" s="263"/>
      <c r="S28" s="263"/>
      <c r="T28" s="263"/>
      <c r="U28" s="263"/>
      <c r="W28" s="263"/>
      <c r="X28" s="263"/>
      <c r="Y28" s="263"/>
      <c r="Z28" s="263"/>
      <c r="AA28" s="263"/>
    </row>
    <row r="29" spans="1:27" s="234" customFormat="1" ht="15" thickBot="1">
      <c r="A29" s="264" t="s">
        <v>191</v>
      </c>
      <c r="B29" s="102" t="s">
        <v>200</v>
      </c>
      <c r="C29" s="102" t="s">
        <v>201</v>
      </c>
      <c r="D29" s="102">
        <v>5</v>
      </c>
      <c r="E29" s="265">
        <v>89416.39458178042</v>
      </c>
      <c r="F29" s="266">
        <v>3427.3231987153508</v>
      </c>
      <c r="G29" s="267">
        <v>47.273423430556562</v>
      </c>
      <c r="H29" s="268">
        <v>59.091779288195703</v>
      </c>
      <c r="J29" s="262"/>
      <c r="K29" s="262"/>
      <c r="L29" s="262"/>
      <c r="Q29" s="263"/>
      <c r="R29" s="263"/>
      <c r="S29" s="263"/>
      <c r="T29" s="263"/>
      <c r="U29" s="263"/>
      <c r="W29" s="263"/>
      <c r="X29" s="263"/>
      <c r="Y29" s="263"/>
      <c r="Z29" s="263"/>
      <c r="AA29" s="263"/>
    </row>
    <row r="30" spans="1:27" s="234" customFormat="1" ht="27.6">
      <c r="A30" s="269" t="s">
        <v>37</v>
      </c>
      <c r="B30" s="270" t="s">
        <v>186</v>
      </c>
      <c r="C30" s="270" t="s">
        <v>187</v>
      </c>
      <c r="D30" s="270" t="s">
        <v>39</v>
      </c>
      <c r="E30" s="271" t="s">
        <v>53</v>
      </c>
      <c r="F30" s="270" t="s">
        <v>188</v>
      </c>
      <c r="G30" s="272" t="s">
        <v>189</v>
      </c>
      <c r="H30" s="273" t="s">
        <v>190</v>
      </c>
      <c r="J30" s="262"/>
      <c r="K30" s="262"/>
      <c r="L30" s="262"/>
      <c r="Q30" s="263"/>
      <c r="R30" s="263"/>
      <c r="S30" s="263"/>
      <c r="T30" s="263"/>
      <c r="U30" s="263"/>
      <c r="W30" s="263"/>
      <c r="X30" s="263"/>
      <c r="Y30" s="263"/>
      <c r="Z30" s="263"/>
      <c r="AA30" s="263"/>
    </row>
    <row r="31" spans="1:27" s="234" customFormat="1">
      <c r="A31" s="26"/>
      <c r="B31" s="24"/>
      <c r="C31" s="24"/>
      <c r="D31" s="24"/>
      <c r="E31" s="252" t="s">
        <v>29</v>
      </c>
      <c r="F31" s="252" t="s">
        <v>10</v>
      </c>
      <c r="G31" s="253" t="s">
        <v>10</v>
      </c>
      <c r="H31" s="254" t="s">
        <v>10</v>
      </c>
      <c r="J31" s="262"/>
      <c r="K31" s="262"/>
      <c r="L31" s="262"/>
      <c r="Q31" s="263"/>
      <c r="R31" s="263"/>
      <c r="S31" s="263"/>
      <c r="T31" s="263"/>
      <c r="U31" s="263"/>
      <c r="W31" s="263"/>
      <c r="X31" s="263"/>
      <c r="Y31" s="263"/>
      <c r="Z31" s="263"/>
      <c r="AA31" s="263"/>
    </row>
    <row r="32" spans="1:27" s="234" customFormat="1">
      <c r="A32" s="153"/>
      <c r="B32" s="256"/>
      <c r="C32" s="91"/>
      <c r="D32" s="166"/>
      <c r="E32" s="259"/>
      <c r="F32" s="260"/>
      <c r="G32" s="261"/>
      <c r="H32" s="258"/>
      <c r="J32" s="262"/>
      <c r="K32" s="262"/>
      <c r="L32" s="262"/>
      <c r="Q32" s="263"/>
      <c r="R32" s="263"/>
      <c r="S32" s="263"/>
      <c r="T32" s="263"/>
      <c r="U32" s="263"/>
      <c r="W32" s="263"/>
      <c r="X32" s="263"/>
      <c r="Y32" s="263"/>
      <c r="Z32" s="263"/>
      <c r="AA32" s="263"/>
    </row>
    <row r="33" spans="1:27" s="234" customFormat="1">
      <c r="A33" s="153" t="s">
        <v>191</v>
      </c>
      <c r="B33" s="91" t="s">
        <v>202</v>
      </c>
      <c r="C33" s="91" t="s">
        <v>203</v>
      </c>
      <c r="D33" s="91">
        <v>1</v>
      </c>
      <c r="E33" s="259">
        <v>91843.498863601693</v>
      </c>
      <c r="F33" s="260">
        <v>3520.3539102497921</v>
      </c>
      <c r="G33" s="261">
        <v>48.556605658617819</v>
      </c>
      <c r="H33" s="258">
        <v>60.695757073272276</v>
      </c>
      <c r="J33" s="262"/>
      <c r="K33" s="262"/>
      <c r="L33" s="262"/>
      <c r="Q33" s="263"/>
      <c r="R33" s="263"/>
      <c r="S33" s="263"/>
      <c r="T33" s="263"/>
      <c r="U33" s="263"/>
      <c r="W33" s="263"/>
      <c r="X33" s="263"/>
      <c r="Y33" s="263"/>
      <c r="Z33" s="263"/>
      <c r="AA33" s="263"/>
    </row>
    <row r="34" spans="1:27" s="234" customFormat="1">
      <c r="A34" s="153" t="s">
        <v>191</v>
      </c>
      <c r="B34" s="91" t="s">
        <v>202</v>
      </c>
      <c r="C34" s="91" t="s">
        <v>203</v>
      </c>
      <c r="D34" s="91">
        <v>2</v>
      </c>
      <c r="E34" s="259">
        <v>94885.925640944304</v>
      </c>
      <c r="F34" s="260">
        <v>3636.9698834519122</v>
      </c>
      <c r="G34" s="261">
        <v>50.165101840716034</v>
      </c>
      <c r="H34" s="258">
        <v>62.706377300895042</v>
      </c>
      <c r="J34" s="262"/>
      <c r="K34" s="262"/>
      <c r="L34" s="262"/>
      <c r="Q34" s="263"/>
      <c r="R34" s="263"/>
      <c r="S34" s="263"/>
      <c r="T34" s="263"/>
      <c r="U34" s="263"/>
      <c r="W34" s="263"/>
      <c r="X34" s="263"/>
      <c r="Y34" s="263"/>
      <c r="Z34" s="263"/>
      <c r="AA34" s="263"/>
    </row>
    <row r="35" spans="1:27" s="234" customFormat="1">
      <c r="A35" s="153" t="s">
        <v>191</v>
      </c>
      <c r="B35" s="91" t="s">
        <v>202</v>
      </c>
      <c r="C35" s="91" t="s">
        <v>203</v>
      </c>
      <c r="D35" s="91">
        <v>3</v>
      </c>
      <c r="E35" s="259">
        <v>97964.714539848937</v>
      </c>
      <c r="F35" s="260">
        <v>3754.9796138432698</v>
      </c>
      <c r="G35" s="261">
        <v>51.792822259907169</v>
      </c>
      <c r="H35" s="258">
        <v>64.741027824883957</v>
      </c>
      <c r="J35" s="262"/>
      <c r="K35" s="262"/>
      <c r="L35" s="262"/>
      <c r="Q35" s="263"/>
      <c r="R35" s="263"/>
      <c r="S35" s="263"/>
      <c r="T35" s="263"/>
      <c r="U35" s="263"/>
      <c r="W35" s="263"/>
      <c r="X35" s="263"/>
      <c r="Y35" s="263"/>
      <c r="Z35" s="263"/>
      <c r="AA35" s="263"/>
    </row>
    <row r="36" spans="1:27" s="234" customFormat="1">
      <c r="A36" s="153"/>
      <c r="B36" s="256"/>
      <c r="C36" s="91"/>
      <c r="D36" s="166"/>
      <c r="E36" s="259"/>
      <c r="F36" s="260"/>
      <c r="G36" s="261"/>
      <c r="H36" s="258"/>
      <c r="J36" s="262"/>
      <c r="K36" s="262"/>
      <c r="L36" s="262"/>
      <c r="Q36" s="263"/>
      <c r="R36" s="263"/>
      <c r="S36" s="263"/>
      <c r="T36" s="263"/>
      <c r="U36" s="263"/>
      <c r="W36" s="263"/>
      <c r="X36" s="263"/>
      <c r="Y36" s="263"/>
      <c r="Z36" s="263"/>
      <c r="AA36" s="263"/>
    </row>
    <row r="37" spans="1:27" s="234" customFormat="1">
      <c r="A37" s="153" t="s">
        <v>191</v>
      </c>
      <c r="B37" s="91" t="s">
        <v>204</v>
      </c>
      <c r="C37" s="91" t="s">
        <v>205</v>
      </c>
      <c r="D37" s="91">
        <v>1</v>
      </c>
      <c r="E37" s="259">
        <v>101068.27895036667</v>
      </c>
      <c r="F37" s="260">
        <v>3873.9389875982274</v>
      </c>
      <c r="G37" s="261">
        <v>53.433641208251416</v>
      </c>
      <c r="H37" s="258">
        <v>66.792051510314266</v>
      </c>
      <c r="J37" s="262"/>
      <c r="K37" s="262"/>
      <c r="L37" s="262"/>
      <c r="Q37" s="263"/>
      <c r="R37" s="263"/>
      <c r="S37" s="263"/>
      <c r="T37" s="263"/>
      <c r="U37" s="263"/>
      <c r="W37" s="263"/>
      <c r="X37" s="263"/>
      <c r="Y37" s="263"/>
      <c r="Z37" s="263"/>
      <c r="AA37" s="263"/>
    </row>
    <row r="38" spans="1:27" s="234" customFormat="1">
      <c r="A38" s="153" t="s">
        <v>191</v>
      </c>
      <c r="B38" s="91" t="s">
        <v>204</v>
      </c>
      <c r="C38" s="91" t="s">
        <v>205</v>
      </c>
      <c r="D38" s="91">
        <v>2</v>
      </c>
      <c r="E38" s="259">
        <v>105284.76523655243</v>
      </c>
      <c r="F38" s="260">
        <v>4035.5565671629279</v>
      </c>
      <c r="G38" s="261">
        <v>55.66284920224728</v>
      </c>
      <c r="H38" s="258">
        <v>69.578561502809094</v>
      </c>
      <c r="J38" s="262"/>
      <c r="K38" s="262"/>
      <c r="L38" s="262"/>
      <c r="Q38" s="263"/>
      <c r="R38" s="263"/>
      <c r="S38" s="263"/>
      <c r="T38" s="263"/>
      <c r="U38" s="263"/>
      <c r="W38" s="263"/>
      <c r="X38" s="263"/>
      <c r="Y38" s="263"/>
      <c r="Z38" s="263"/>
      <c r="AA38" s="263"/>
    </row>
    <row r="39" spans="1:27" s="234" customFormat="1">
      <c r="A39" s="153" t="s">
        <v>191</v>
      </c>
      <c r="B39" s="91" t="s">
        <v>204</v>
      </c>
      <c r="C39" s="91" t="s">
        <v>205</v>
      </c>
      <c r="D39" s="91">
        <v>3</v>
      </c>
      <c r="E39" s="259">
        <v>109496.54415181185</v>
      </c>
      <c r="F39" s="260">
        <v>4196.9937135793652</v>
      </c>
      <c r="G39" s="261">
        <v>57.889568463163656</v>
      </c>
      <c r="H39" s="258">
        <v>72.361960578954566</v>
      </c>
      <c r="J39" s="262"/>
      <c r="K39" s="262"/>
      <c r="L39" s="262"/>
      <c r="Q39" s="263"/>
      <c r="R39" s="263"/>
      <c r="S39" s="263"/>
      <c r="T39" s="263"/>
      <c r="U39" s="263"/>
      <c r="W39" s="263"/>
      <c r="X39" s="263"/>
      <c r="Y39" s="263"/>
      <c r="Z39" s="263"/>
      <c r="AA39" s="263"/>
    </row>
    <row r="40" spans="1:27" s="234" customFormat="1">
      <c r="A40" s="153"/>
      <c r="B40" s="256"/>
      <c r="C40" s="91"/>
      <c r="D40" s="166"/>
      <c r="E40" s="259"/>
      <c r="F40" s="260"/>
      <c r="G40" s="261"/>
      <c r="H40" s="258"/>
      <c r="J40" s="262"/>
      <c r="K40" s="262"/>
      <c r="L40" s="262"/>
      <c r="Q40" s="263"/>
      <c r="R40" s="263"/>
      <c r="S40" s="263"/>
      <c r="T40" s="263"/>
      <c r="U40" s="263"/>
      <c r="W40" s="263"/>
      <c r="X40" s="263"/>
      <c r="Y40" s="263"/>
      <c r="Z40" s="263"/>
      <c r="AA40" s="263"/>
    </row>
    <row r="41" spans="1:27" s="234" customFormat="1">
      <c r="A41" s="153" t="s">
        <v>191</v>
      </c>
      <c r="B41" s="91" t="s">
        <v>206</v>
      </c>
      <c r="C41" s="91" t="s">
        <v>207</v>
      </c>
      <c r="D41" s="91">
        <v>1</v>
      </c>
      <c r="E41" s="259">
        <v>113713.03043799764</v>
      </c>
      <c r="F41" s="260">
        <v>4358.6112931440675</v>
      </c>
      <c r="G41" s="261">
        <v>60.118776457159555</v>
      </c>
      <c r="H41" s="258">
        <v>75.148470571449451</v>
      </c>
      <c r="J41" s="262"/>
      <c r="K41" s="262"/>
      <c r="L41" s="262"/>
      <c r="Q41" s="263"/>
      <c r="R41" s="263"/>
      <c r="S41" s="263"/>
      <c r="T41" s="263"/>
      <c r="U41" s="263"/>
      <c r="W41" s="263"/>
      <c r="X41" s="263"/>
      <c r="Y41" s="263"/>
      <c r="Z41" s="263"/>
      <c r="AA41" s="263"/>
    </row>
    <row r="42" spans="1:27" s="234" customFormat="1">
      <c r="A42" s="153" t="s">
        <v>191</v>
      </c>
      <c r="B42" s="91" t="s">
        <v>206</v>
      </c>
      <c r="C42" s="91" t="s">
        <v>207</v>
      </c>
      <c r="D42" s="91">
        <v>2</v>
      </c>
      <c r="E42" s="259">
        <v>118446.84632816935</v>
      </c>
      <c r="F42" s="260">
        <v>4540.0580747406357</v>
      </c>
      <c r="G42" s="261">
        <v>62.621490686077735</v>
      </c>
      <c r="H42" s="258">
        <v>78.276863357597165</v>
      </c>
      <c r="J42" s="262"/>
      <c r="K42" s="262"/>
      <c r="L42" s="262"/>
      <c r="Q42" s="263"/>
      <c r="R42" s="263"/>
      <c r="S42" s="263"/>
      <c r="T42" s="263"/>
      <c r="U42" s="263"/>
      <c r="W42" s="263"/>
      <c r="X42" s="263"/>
      <c r="Y42" s="263"/>
      <c r="Z42" s="263"/>
      <c r="AA42" s="263"/>
    </row>
    <row r="43" spans="1:27" s="234" customFormat="1">
      <c r="A43" s="153" t="s">
        <v>191</v>
      </c>
      <c r="B43" s="91" t="s">
        <v>206</v>
      </c>
      <c r="C43" s="91" t="s">
        <v>207</v>
      </c>
      <c r="D43" s="91">
        <v>3</v>
      </c>
      <c r="E43" s="259">
        <v>123175.93392576622</v>
      </c>
      <c r="F43" s="260">
        <v>4721.3236212638385</v>
      </c>
      <c r="G43" s="261">
        <v>65.121705120880534</v>
      </c>
      <c r="H43" s="258">
        <v>81.402131401100661</v>
      </c>
      <c r="J43" s="262"/>
      <c r="K43" s="262"/>
      <c r="L43" s="262"/>
      <c r="Q43" s="263"/>
      <c r="R43" s="263"/>
      <c r="S43" s="263"/>
      <c r="T43" s="263"/>
      <c r="U43" s="263"/>
      <c r="W43" s="263"/>
      <c r="X43" s="263"/>
      <c r="Y43" s="263"/>
      <c r="Z43" s="263"/>
      <c r="AA43" s="263"/>
    </row>
    <row r="44" spans="1:27" s="234" customFormat="1">
      <c r="A44" s="153" t="s">
        <v>191</v>
      </c>
      <c r="B44" s="91" t="s">
        <v>206</v>
      </c>
      <c r="C44" s="91" t="s">
        <v>207</v>
      </c>
      <c r="D44" s="91">
        <v>4</v>
      </c>
      <c r="E44" s="259">
        <v>127923.91377201423</v>
      </c>
      <c r="F44" s="260">
        <v>4903.3133061554108</v>
      </c>
      <c r="G44" s="261">
        <v>67.631907671109118</v>
      </c>
      <c r="H44" s="258">
        <v>84.539884588886395</v>
      </c>
      <c r="J44" s="262"/>
      <c r="K44" s="262"/>
      <c r="L44" s="262"/>
      <c r="Q44" s="263"/>
      <c r="R44" s="263"/>
      <c r="S44" s="263"/>
      <c r="T44" s="263"/>
      <c r="U44" s="263"/>
      <c r="W44" s="263"/>
      <c r="X44" s="263"/>
      <c r="Y44" s="263"/>
      <c r="Z44" s="263"/>
      <c r="AA44" s="263"/>
    </row>
    <row r="45" spans="1:27" s="234" customFormat="1">
      <c r="A45" s="153"/>
      <c r="B45" s="256"/>
      <c r="C45" s="91"/>
      <c r="D45" s="166"/>
      <c r="E45" s="259"/>
      <c r="F45" s="260"/>
      <c r="G45" s="261"/>
      <c r="H45" s="258"/>
      <c r="J45" s="238"/>
      <c r="Q45" s="263"/>
      <c r="R45" s="263"/>
      <c r="S45" s="263"/>
      <c r="T45" s="263"/>
      <c r="U45" s="263"/>
      <c r="W45" s="263"/>
      <c r="X45" s="263"/>
      <c r="Y45" s="263"/>
      <c r="Z45" s="263"/>
      <c r="AA45" s="263"/>
    </row>
    <row r="46" spans="1:27" s="234" customFormat="1">
      <c r="A46" s="153" t="s">
        <v>191</v>
      </c>
      <c r="B46" s="91" t="s">
        <v>208</v>
      </c>
      <c r="C46" s="91" t="s">
        <v>209</v>
      </c>
      <c r="D46" s="91">
        <v>1</v>
      </c>
      <c r="E46" s="259">
        <v>132655.36551589853</v>
      </c>
      <c r="F46" s="260">
        <v>5084.6694702152972</v>
      </c>
      <c r="G46" s="261">
        <v>70.133372002969622</v>
      </c>
      <c r="H46" s="258">
        <v>87.666715003712028</v>
      </c>
      <c r="J46" s="238"/>
      <c r="Q46" s="263"/>
      <c r="R46" s="263"/>
      <c r="S46" s="263"/>
      <c r="T46" s="263"/>
      <c r="U46" s="263"/>
      <c r="W46" s="263"/>
      <c r="X46" s="263"/>
      <c r="Y46" s="263"/>
      <c r="Z46" s="263"/>
      <c r="AA46" s="263"/>
    </row>
    <row r="47" spans="1:27" s="234" customFormat="1">
      <c r="A47" s="153" t="s">
        <v>191</v>
      </c>
      <c r="B47" s="91" t="s">
        <v>208</v>
      </c>
      <c r="C47" s="91" t="s">
        <v>209</v>
      </c>
      <c r="D47" s="91">
        <v>2</v>
      </c>
      <c r="E47" s="259">
        <v>137398.61706957154</v>
      </c>
      <c r="F47" s="260">
        <v>5266.4779200334988</v>
      </c>
      <c r="G47" s="261">
        <v>72.641074759082741</v>
      </c>
      <c r="H47" s="258">
        <v>90.80134344885343</v>
      </c>
      <c r="J47" s="238"/>
      <c r="Q47" s="263"/>
      <c r="R47" s="263"/>
      <c r="S47" s="263"/>
      <c r="T47" s="263"/>
      <c r="U47" s="263"/>
      <c r="W47" s="263"/>
      <c r="X47" s="263"/>
      <c r="Y47" s="263"/>
      <c r="Z47" s="263"/>
      <c r="AA47" s="263"/>
    </row>
    <row r="48" spans="1:27" s="234" customFormat="1">
      <c r="A48" s="153"/>
      <c r="B48" s="256"/>
      <c r="C48" s="91"/>
      <c r="D48" s="166"/>
      <c r="E48" s="259"/>
      <c r="F48" s="260"/>
      <c r="G48" s="261"/>
      <c r="H48" s="258"/>
      <c r="J48" s="238"/>
      <c r="Q48" s="263"/>
      <c r="R48" s="263"/>
      <c r="S48" s="263"/>
      <c r="T48" s="263"/>
      <c r="U48" s="263"/>
      <c r="W48" s="263"/>
      <c r="X48" s="263"/>
      <c r="Y48" s="263"/>
      <c r="Z48" s="263"/>
      <c r="AA48" s="263"/>
    </row>
    <row r="49" spans="1:27" s="234" customFormat="1">
      <c r="A49" s="153" t="s">
        <v>191</v>
      </c>
      <c r="B49" s="91" t="s">
        <v>210</v>
      </c>
      <c r="C49" s="91" t="s">
        <v>211</v>
      </c>
      <c r="D49" s="91">
        <v>1</v>
      </c>
      <c r="E49" s="259">
        <v>142222.18683207314</v>
      </c>
      <c r="F49" s="260">
        <v>5451.3649603236718</v>
      </c>
      <c r="G49" s="261">
        <v>75.191240832050639</v>
      </c>
      <c r="H49" s="258">
        <v>93.989051040063302</v>
      </c>
      <c r="J49" s="238"/>
      <c r="Q49" s="263"/>
      <c r="R49" s="263"/>
      <c r="S49" s="263"/>
      <c r="T49" s="263"/>
      <c r="U49" s="263"/>
      <c r="W49" s="263"/>
      <c r="X49" s="263"/>
      <c r="Y49" s="263"/>
      <c r="Z49" s="263"/>
      <c r="AA49" s="263"/>
    </row>
    <row r="50" spans="1:27" s="234" customFormat="1">
      <c r="A50" s="153"/>
      <c r="B50" s="91"/>
      <c r="C50" s="91"/>
      <c r="D50" s="91"/>
      <c r="E50" s="259"/>
      <c r="F50" s="260"/>
      <c r="G50" s="261"/>
      <c r="H50" s="258"/>
      <c r="J50" s="238"/>
      <c r="Q50" s="263"/>
      <c r="R50" s="263"/>
      <c r="S50" s="263"/>
      <c r="T50" s="263"/>
      <c r="U50" s="263"/>
      <c r="W50" s="263"/>
      <c r="X50" s="263"/>
      <c r="Y50" s="263"/>
      <c r="Z50" s="263"/>
      <c r="AA50" s="263"/>
    </row>
    <row r="51" spans="1:27" s="234" customFormat="1">
      <c r="A51" s="153"/>
      <c r="B51" s="256"/>
      <c r="C51" s="91"/>
      <c r="D51" s="166"/>
      <c r="E51" s="259"/>
      <c r="F51" s="260"/>
      <c r="G51" s="261"/>
      <c r="H51" s="258"/>
      <c r="J51" s="238"/>
      <c r="Q51" s="263"/>
      <c r="R51" s="263"/>
      <c r="S51" s="263"/>
      <c r="T51" s="263"/>
      <c r="U51" s="263"/>
      <c r="W51" s="263"/>
      <c r="X51" s="263"/>
      <c r="Y51" s="263"/>
      <c r="Z51" s="263"/>
      <c r="AA51" s="263"/>
    </row>
    <row r="52" spans="1:27" s="234" customFormat="1">
      <c r="A52" s="153" t="s">
        <v>191</v>
      </c>
      <c r="B52" s="91" t="s">
        <v>82</v>
      </c>
      <c r="C52" s="91" t="s">
        <v>212</v>
      </c>
      <c r="D52" s="91">
        <v>2</v>
      </c>
      <c r="E52" s="259">
        <v>117473.61308037475</v>
      </c>
      <c r="F52" s="260">
        <v>4502.7541227804968</v>
      </c>
      <c r="G52" s="261">
        <v>62.106953417662027</v>
      </c>
      <c r="H52" s="258">
        <v>77.633691772077526</v>
      </c>
      <c r="J52" s="238"/>
      <c r="Q52" s="263"/>
      <c r="R52" s="263"/>
      <c r="S52" s="263"/>
      <c r="T52" s="263"/>
      <c r="U52" s="263"/>
      <c r="W52" s="263"/>
      <c r="X52" s="263"/>
      <c r="Y52" s="263"/>
      <c r="Z52" s="263"/>
      <c r="AA52" s="263"/>
    </row>
    <row r="53" spans="1:27" s="234" customFormat="1">
      <c r="A53" s="153" t="s">
        <v>191</v>
      </c>
      <c r="B53" s="91" t="s">
        <v>82</v>
      </c>
      <c r="C53" s="91" t="s">
        <v>212</v>
      </c>
      <c r="D53" s="91">
        <v>1</v>
      </c>
      <c r="E53" s="259">
        <v>113228.77796038782</v>
      </c>
      <c r="F53" s="260">
        <v>4340.0499347006826</v>
      </c>
      <c r="G53" s="261">
        <v>59.862757720009412</v>
      </c>
      <c r="H53" s="258">
        <v>74.828447150011769</v>
      </c>
      <c r="J53" s="238"/>
      <c r="Q53" s="263"/>
      <c r="R53" s="263"/>
      <c r="S53" s="263"/>
      <c r="T53" s="263"/>
      <c r="U53" s="263"/>
      <c r="W53" s="263"/>
      <c r="X53" s="263"/>
      <c r="Y53" s="263"/>
      <c r="Z53" s="263"/>
      <c r="AA53" s="263"/>
    </row>
    <row r="54" spans="1:27" s="234" customFormat="1">
      <c r="A54" s="153"/>
      <c r="B54" s="256"/>
      <c r="C54" s="91"/>
      <c r="D54" s="166"/>
      <c r="E54" s="259"/>
      <c r="F54" s="260"/>
      <c r="G54" s="261"/>
      <c r="H54" s="258"/>
      <c r="J54" s="238"/>
      <c r="Q54" s="263"/>
      <c r="R54" s="263"/>
      <c r="S54" s="263"/>
      <c r="T54" s="263"/>
      <c r="U54" s="263"/>
      <c r="W54" s="263"/>
      <c r="X54" s="263"/>
      <c r="Y54" s="263"/>
      <c r="Z54" s="263"/>
      <c r="AA54" s="263"/>
    </row>
    <row r="55" spans="1:27" s="234" customFormat="1">
      <c r="A55" s="153" t="s">
        <v>191</v>
      </c>
      <c r="B55" s="91" t="s">
        <v>79</v>
      </c>
      <c r="C55" s="91" t="s">
        <v>213</v>
      </c>
      <c r="D55" s="91">
        <v>4</v>
      </c>
      <c r="E55" s="259">
        <v>103888.72639297375</v>
      </c>
      <c r="F55" s="260">
        <v>3982.0465107881</v>
      </c>
      <c r="G55" s="261">
        <v>54.924779459146208</v>
      </c>
      <c r="H55" s="258">
        <v>68.655974323932753</v>
      </c>
      <c r="J55" s="238"/>
      <c r="Q55" s="263"/>
      <c r="R55" s="263"/>
      <c r="S55" s="263"/>
      <c r="T55" s="263"/>
      <c r="U55" s="263"/>
      <c r="W55" s="263"/>
      <c r="X55" s="263"/>
      <c r="Y55" s="263"/>
      <c r="Z55" s="263"/>
      <c r="AA55" s="263"/>
    </row>
    <row r="56" spans="1:27" s="234" customFormat="1">
      <c r="A56" s="153" t="s">
        <v>191</v>
      </c>
      <c r="B56" s="91" t="s">
        <v>79</v>
      </c>
      <c r="C56" s="91" t="s">
        <v>213</v>
      </c>
      <c r="D56" s="91">
        <v>3</v>
      </c>
      <c r="E56" s="259">
        <v>100208.44103552347</v>
      </c>
      <c r="F56" s="260">
        <v>3840.981469612173</v>
      </c>
      <c r="G56" s="261">
        <v>52.979054753271349</v>
      </c>
      <c r="H56" s="258">
        <v>66.223818441589188</v>
      </c>
      <c r="J56" s="238"/>
      <c r="Q56" s="263"/>
      <c r="R56" s="263"/>
      <c r="S56" s="263"/>
      <c r="T56" s="263"/>
      <c r="U56" s="263"/>
      <c r="W56" s="263"/>
      <c r="X56" s="263"/>
      <c r="Y56" s="263"/>
      <c r="Z56" s="263"/>
      <c r="AA56" s="263"/>
    </row>
    <row r="57" spans="1:27" s="234" customFormat="1">
      <c r="A57" s="153" t="s">
        <v>191</v>
      </c>
      <c r="B57" s="91" t="s">
        <v>79</v>
      </c>
      <c r="C57" s="91" t="s">
        <v>213</v>
      </c>
      <c r="D57" s="91">
        <v>2</v>
      </c>
      <c r="E57" s="259">
        <v>96593.710705030593</v>
      </c>
      <c r="F57" s="260">
        <v>3702.4291473367834</v>
      </c>
      <c r="G57" s="261">
        <v>51.067988239128049</v>
      </c>
      <c r="H57" s="258">
        <v>63.834985298910063</v>
      </c>
      <c r="J57" s="238"/>
      <c r="Q57" s="263"/>
      <c r="R57" s="263"/>
      <c r="S57" s="263"/>
      <c r="T57" s="263"/>
      <c r="U57" s="263"/>
      <c r="W57" s="263"/>
      <c r="X57" s="263"/>
      <c r="Y57" s="263"/>
      <c r="Z57" s="263"/>
      <c r="AA57" s="263"/>
    </row>
    <row r="58" spans="1:27" s="234" customFormat="1" ht="15" thickBot="1">
      <c r="A58" s="264" t="s">
        <v>191</v>
      </c>
      <c r="B58" s="102" t="s">
        <v>79</v>
      </c>
      <c r="C58" s="102" t="s">
        <v>213</v>
      </c>
      <c r="D58" s="102">
        <v>1</v>
      </c>
      <c r="E58" s="265">
        <v>93044.583278533566</v>
      </c>
      <c r="F58" s="266">
        <v>3566.3913790849565</v>
      </c>
      <c r="G58" s="267">
        <v>49.191605228758021</v>
      </c>
      <c r="H58" s="268">
        <v>61.489506535947527</v>
      </c>
      <c r="J58" s="238"/>
      <c r="Q58" s="263"/>
      <c r="R58" s="263"/>
      <c r="S58" s="263"/>
      <c r="T58" s="263"/>
      <c r="U58" s="263"/>
      <c r="W58" s="263"/>
      <c r="X58" s="263"/>
      <c r="Y58" s="263"/>
      <c r="Z58" s="263"/>
      <c r="AA58" s="263"/>
    </row>
    <row r="59" spans="1:27" s="234" customFormat="1" ht="27.6">
      <c r="A59" s="269" t="s">
        <v>37</v>
      </c>
      <c r="B59" s="270" t="s">
        <v>186</v>
      </c>
      <c r="C59" s="270" t="s">
        <v>187</v>
      </c>
      <c r="D59" s="270" t="s">
        <v>39</v>
      </c>
      <c r="E59" s="271" t="s">
        <v>53</v>
      </c>
      <c r="F59" s="270" t="s">
        <v>188</v>
      </c>
      <c r="G59" s="272" t="s">
        <v>189</v>
      </c>
      <c r="H59" s="273" t="s">
        <v>190</v>
      </c>
      <c r="J59" s="238"/>
      <c r="Q59" s="263"/>
      <c r="R59" s="263"/>
      <c r="S59" s="263"/>
      <c r="T59" s="263"/>
      <c r="U59" s="263"/>
      <c r="W59" s="263"/>
      <c r="X59" s="263"/>
      <c r="Y59" s="263"/>
      <c r="Z59" s="263"/>
      <c r="AA59" s="263"/>
    </row>
    <row r="60" spans="1:27" s="234" customFormat="1">
      <c r="A60" s="26"/>
      <c r="B60" s="24"/>
      <c r="C60" s="24"/>
      <c r="D60" s="24"/>
      <c r="E60" s="252" t="s">
        <v>29</v>
      </c>
      <c r="F60" s="252" t="s">
        <v>10</v>
      </c>
      <c r="G60" s="253" t="s">
        <v>10</v>
      </c>
      <c r="H60" s="254" t="s">
        <v>10</v>
      </c>
      <c r="J60" s="238"/>
      <c r="Q60" s="263"/>
      <c r="R60" s="263"/>
      <c r="S60" s="263"/>
      <c r="T60" s="263"/>
      <c r="U60" s="263"/>
      <c r="W60" s="263"/>
      <c r="X60" s="263"/>
      <c r="Y60" s="263"/>
      <c r="Z60" s="263"/>
      <c r="AA60" s="263"/>
    </row>
    <row r="61" spans="1:27" s="234" customFormat="1">
      <c r="A61" s="26"/>
      <c r="B61" s="24"/>
      <c r="C61" s="24"/>
      <c r="D61" s="24"/>
      <c r="E61" s="252"/>
      <c r="F61" s="252"/>
      <c r="G61" s="253"/>
      <c r="H61" s="254"/>
      <c r="J61" s="238"/>
      <c r="Q61" s="263"/>
      <c r="R61" s="263"/>
      <c r="S61" s="263"/>
      <c r="T61" s="263"/>
      <c r="U61" s="263"/>
      <c r="W61" s="263"/>
      <c r="X61" s="263"/>
      <c r="Y61" s="263"/>
      <c r="Z61" s="263"/>
      <c r="AA61" s="263"/>
    </row>
    <row r="62" spans="1:27" s="234" customFormat="1">
      <c r="A62" s="153" t="s">
        <v>191</v>
      </c>
      <c r="B62" s="91" t="s">
        <v>214</v>
      </c>
      <c r="C62" s="91" t="s">
        <v>215</v>
      </c>
      <c r="D62" s="91">
        <v>2</v>
      </c>
      <c r="E62" s="259">
        <v>88689.847904987502</v>
      </c>
      <c r="F62" s="260">
        <v>3399.4747231425131</v>
      </c>
      <c r="G62" s="261">
        <v>46.889306526103631</v>
      </c>
      <c r="H62" s="258">
        <v>58.611633157629541</v>
      </c>
      <c r="J62" s="238"/>
      <c r="Q62" s="263"/>
      <c r="R62" s="263"/>
      <c r="S62" s="263"/>
      <c r="T62" s="263"/>
      <c r="U62" s="263"/>
      <c r="W62" s="263"/>
      <c r="X62" s="263"/>
      <c r="Y62" s="263"/>
      <c r="Z62" s="263"/>
      <c r="AA62" s="263"/>
    </row>
    <row r="63" spans="1:27" s="234" customFormat="1">
      <c r="A63" s="153" t="s">
        <v>191</v>
      </c>
      <c r="B63" s="91" t="s">
        <v>214</v>
      </c>
      <c r="C63" s="91" t="s">
        <v>215</v>
      </c>
      <c r="D63" s="91">
        <v>1</v>
      </c>
      <c r="E63" s="259">
        <v>84335.112531441424</v>
      </c>
      <c r="F63" s="260">
        <v>3232.5580672000697</v>
      </c>
      <c r="G63" s="261">
        <v>44.587007823449234</v>
      </c>
      <c r="H63" s="258">
        <v>55.733759779311541</v>
      </c>
      <c r="J63" s="238"/>
      <c r="Q63" s="263"/>
      <c r="R63" s="263"/>
      <c r="S63" s="263"/>
      <c r="T63" s="263"/>
      <c r="U63" s="263"/>
      <c r="W63" s="263"/>
      <c r="X63" s="263"/>
      <c r="Y63" s="263"/>
      <c r="Z63" s="263"/>
      <c r="AA63" s="263"/>
    </row>
    <row r="64" spans="1:27" s="234" customFormat="1">
      <c r="A64" s="153"/>
      <c r="B64" s="256"/>
      <c r="C64" s="91"/>
      <c r="D64" s="166"/>
      <c r="E64" s="259"/>
      <c r="F64" s="260"/>
      <c r="G64" s="261"/>
      <c r="H64" s="258"/>
      <c r="J64" s="238"/>
      <c r="Q64" s="263"/>
      <c r="R64" s="263"/>
      <c r="S64" s="263"/>
      <c r="T64" s="263"/>
      <c r="U64" s="263"/>
      <c r="W64" s="263"/>
      <c r="X64" s="263"/>
      <c r="Y64" s="263"/>
      <c r="Z64" s="263"/>
      <c r="AA64" s="263"/>
    </row>
    <row r="65" spans="1:28" s="234" customFormat="1">
      <c r="A65" s="153" t="s">
        <v>191</v>
      </c>
      <c r="B65" s="91" t="s">
        <v>216</v>
      </c>
      <c r="C65" s="91" t="s">
        <v>217</v>
      </c>
      <c r="D65" s="91">
        <v>2</v>
      </c>
      <c r="E65" s="259">
        <v>79984.921845106976</v>
      </c>
      <c r="F65" s="260">
        <v>3065.8156087522148</v>
      </c>
      <c r="G65" s="261">
        <v>42.287111844858131</v>
      </c>
      <c r="H65" s="258">
        <v>52.858889806072668</v>
      </c>
      <c r="K65" s="238"/>
      <c r="R65" s="263"/>
      <c r="S65" s="263"/>
      <c r="T65" s="263"/>
      <c r="U65" s="263"/>
      <c r="V65" s="263"/>
      <c r="X65" s="263"/>
      <c r="Y65" s="263"/>
      <c r="Z65" s="263"/>
      <c r="AA65" s="263"/>
      <c r="AB65" s="263"/>
    </row>
    <row r="66" spans="1:28" s="234" customFormat="1" ht="15" thickBot="1">
      <c r="A66" s="264" t="s">
        <v>191</v>
      </c>
      <c r="B66" s="102" t="s">
        <v>216</v>
      </c>
      <c r="C66" s="102" t="s">
        <v>217</v>
      </c>
      <c r="D66" s="102">
        <v>1</v>
      </c>
      <c r="E66" s="265">
        <v>75627.914127955126</v>
      </c>
      <c r="F66" s="266">
        <v>2898.8118540624782</v>
      </c>
      <c r="G66" s="267">
        <v>39.983611780172112</v>
      </c>
      <c r="H66" s="268">
        <v>49.979514725215139</v>
      </c>
      <c r="K66" s="238"/>
      <c r="R66" s="263"/>
      <c r="S66" s="263"/>
      <c r="T66" s="263"/>
      <c r="U66" s="263"/>
      <c r="V66" s="263"/>
      <c r="X66" s="263"/>
      <c r="Y66" s="263"/>
      <c r="Z66" s="263"/>
      <c r="AA66" s="263"/>
      <c r="AB66" s="263"/>
    </row>
    <row r="67" spans="1:28" s="234" customFormat="1">
      <c r="E67" s="274"/>
      <c r="G67" s="240"/>
      <c r="H67" s="236"/>
      <c r="K67" s="238"/>
      <c r="R67" s="263"/>
      <c r="S67" s="263"/>
      <c r="T67" s="263"/>
      <c r="U67" s="263"/>
      <c r="V67" s="263"/>
      <c r="X67" s="263"/>
      <c r="Y67" s="263"/>
      <c r="Z67" s="263"/>
      <c r="AA67" s="263"/>
      <c r="AB67" s="263"/>
    </row>
    <row r="68" spans="1:28" s="234" customFormat="1" ht="15" thickBot="1">
      <c r="E68" s="274"/>
      <c r="I68" s="275"/>
      <c r="J68" s="275"/>
      <c r="K68" s="238"/>
      <c r="R68" s="263"/>
      <c r="S68" s="263"/>
      <c r="T68" s="263"/>
      <c r="U68" s="263"/>
      <c r="V68" s="263"/>
      <c r="X68" s="263"/>
      <c r="Y68" s="263"/>
      <c r="Z68" s="263"/>
      <c r="AA68" s="263"/>
      <c r="AB68" s="263"/>
    </row>
    <row r="69" spans="1:28" s="234" customFormat="1">
      <c r="A69" s="276" t="s">
        <v>218</v>
      </c>
      <c r="B69" s="176"/>
      <c r="C69" s="277"/>
      <c r="D69" s="278"/>
      <c r="F69" s="275"/>
      <c r="G69" s="275"/>
      <c r="N69" s="263"/>
      <c r="O69" s="263"/>
      <c r="P69" s="263"/>
      <c r="Q69" s="263"/>
      <c r="R69" s="263"/>
      <c r="T69" s="263"/>
      <c r="U69" s="263"/>
      <c r="V69" s="263"/>
      <c r="W69" s="263"/>
      <c r="X69" s="263"/>
    </row>
    <row r="70" spans="1:28" s="234" customFormat="1">
      <c r="A70" s="255"/>
      <c r="B70" s="256"/>
      <c r="C70" s="256"/>
      <c r="D70" s="279"/>
      <c r="F70" s="275"/>
      <c r="G70" s="275"/>
      <c r="N70" s="263"/>
      <c r="O70" s="263"/>
      <c r="P70" s="263"/>
      <c r="Q70" s="263"/>
      <c r="R70" s="263"/>
      <c r="T70" s="263"/>
      <c r="U70" s="263"/>
      <c r="V70" s="263"/>
      <c r="W70" s="263"/>
      <c r="X70" s="263"/>
    </row>
    <row r="71" spans="1:28" s="234" customFormat="1">
      <c r="A71" s="202" t="s">
        <v>219</v>
      </c>
      <c r="B71" s="280">
        <v>34.97</v>
      </c>
      <c r="C71" s="281" t="s">
        <v>220</v>
      </c>
      <c r="D71" s="279"/>
      <c r="F71" s="275"/>
      <c r="G71" s="275"/>
      <c r="N71" s="263"/>
      <c r="O71" s="263"/>
      <c r="P71" s="263"/>
      <c r="Q71" s="263"/>
      <c r="R71" s="263"/>
      <c r="T71" s="263"/>
      <c r="U71" s="263"/>
      <c r="V71" s="263"/>
      <c r="W71" s="263"/>
      <c r="X71" s="263"/>
    </row>
    <row r="72" spans="1:28" s="234" customFormat="1">
      <c r="A72" s="202" t="s">
        <v>221</v>
      </c>
      <c r="B72" s="280">
        <v>3.34</v>
      </c>
      <c r="C72" s="281" t="s">
        <v>222</v>
      </c>
      <c r="D72" s="279"/>
      <c r="F72" s="275"/>
      <c r="G72" s="275"/>
      <c r="N72" s="263"/>
      <c r="O72" s="263"/>
      <c r="P72" s="263"/>
      <c r="Q72" s="263"/>
      <c r="R72" s="263"/>
      <c r="T72" s="263"/>
      <c r="U72" s="263"/>
      <c r="V72" s="263"/>
      <c r="W72" s="263"/>
      <c r="X72" s="263"/>
    </row>
    <row r="73" spans="1:28" s="234" customFormat="1">
      <c r="A73" s="202" t="s">
        <v>223</v>
      </c>
      <c r="B73" s="280">
        <v>133.28</v>
      </c>
      <c r="C73" s="281" t="s">
        <v>224</v>
      </c>
      <c r="D73" s="279"/>
      <c r="F73" s="275"/>
      <c r="G73" s="275"/>
      <c r="N73" s="263"/>
      <c r="O73" s="263"/>
      <c r="P73" s="263"/>
      <c r="Q73" s="263"/>
      <c r="R73" s="263"/>
      <c r="T73" s="263"/>
      <c r="U73" s="263"/>
      <c r="V73" s="263"/>
      <c r="W73" s="263"/>
      <c r="X73" s="263"/>
    </row>
    <row r="74" spans="1:28" s="234" customFormat="1">
      <c r="A74" s="202" t="s">
        <v>225</v>
      </c>
      <c r="B74" s="280">
        <v>20.040000000000003</v>
      </c>
      <c r="C74" s="281" t="s">
        <v>226</v>
      </c>
      <c r="D74" s="279"/>
      <c r="F74" s="275"/>
      <c r="G74" s="275"/>
      <c r="N74" s="263"/>
      <c r="O74" s="263"/>
      <c r="P74" s="263"/>
      <c r="Q74" s="263"/>
      <c r="R74" s="263"/>
      <c r="T74" s="263"/>
      <c r="U74" s="263"/>
      <c r="V74" s="263"/>
      <c r="W74" s="263"/>
      <c r="X74" s="263"/>
    </row>
    <row r="75" spans="1:28" s="234" customFormat="1">
      <c r="A75" s="202" t="s">
        <v>227</v>
      </c>
      <c r="B75" s="280">
        <v>66.660000000000011</v>
      </c>
      <c r="C75" s="281" t="s">
        <v>220</v>
      </c>
      <c r="D75" s="279"/>
      <c r="N75" s="263"/>
      <c r="O75" s="263"/>
      <c r="P75" s="263"/>
      <c r="Q75" s="263"/>
      <c r="R75" s="263"/>
      <c r="T75" s="263"/>
      <c r="U75" s="263"/>
      <c r="V75" s="263"/>
      <c r="W75" s="263"/>
      <c r="X75" s="263"/>
    </row>
    <row r="76" spans="1:28" s="234" customFormat="1">
      <c r="A76" s="202" t="s">
        <v>228</v>
      </c>
      <c r="B76" s="280">
        <v>50</v>
      </c>
      <c r="C76" s="281" t="s">
        <v>220</v>
      </c>
      <c r="D76" s="279"/>
      <c r="N76" s="263"/>
      <c r="O76" s="263"/>
      <c r="P76" s="263"/>
      <c r="Q76" s="263"/>
      <c r="R76" s="263"/>
      <c r="T76" s="263"/>
      <c r="U76" s="263"/>
      <c r="V76" s="263"/>
      <c r="W76" s="263"/>
      <c r="X76" s="263"/>
    </row>
    <row r="77" spans="1:28" s="234" customFormat="1">
      <c r="A77" s="202" t="s">
        <v>229</v>
      </c>
      <c r="B77" s="280">
        <v>21.64</v>
      </c>
      <c r="C77" s="281" t="s">
        <v>220</v>
      </c>
      <c r="D77" s="279"/>
      <c r="N77" s="263"/>
      <c r="O77" s="263"/>
      <c r="P77" s="263"/>
      <c r="Q77" s="263"/>
      <c r="R77" s="263"/>
      <c r="T77" s="263"/>
      <c r="U77" s="263"/>
      <c r="V77" s="263"/>
      <c r="W77" s="263"/>
      <c r="X77" s="263"/>
    </row>
    <row r="78" spans="1:28" s="234" customFormat="1" ht="15" thickBot="1">
      <c r="A78" s="218" t="s">
        <v>230</v>
      </c>
      <c r="B78" s="282"/>
      <c r="C78" s="283" t="s">
        <v>231</v>
      </c>
      <c r="D78" s="284"/>
      <c r="N78" s="263"/>
      <c r="O78" s="263"/>
      <c r="P78" s="263"/>
      <c r="Q78" s="263"/>
      <c r="R78" s="263"/>
      <c r="T78" s="263"/>
      <c r="U78" s="263"/>
      <c r="V78" s="263"/>
      <c r="W78" s="263"/>
      <c r="X78" s="263"/>
    </row>
    <row r="79" spans="1:28" s="234" customFormat="1">
      <c r="E79" s="285"/>
      <c r="K79" s="238"/>
      <c r="R79" s="263"/>
      <c r="S79" s="263"/>
      <c r="T79" s="263"/>
      <c r="U79" s="263"/>
      <c r="V79" s="263"/>
      <c r="X79" s="263"/>
      <c r="Y79" s="263"/>
      <c r="Z79" s="263"/>
      <c r="AA79" s="263"/>
      <c r="AB79" s="263"/>
    </row>
    <row r="80" spans="1:28" s="234" customFormat="1">
      <c r="E80" s="285"/>
      <c r="K80" s="238"/>
      <c r="R80" s="263"/>
      <c r="S80" s="263"/>
      <c r="T80" s="263"/>
      <c r="U80" s="263"/>
      <c r="V80" s="263"/>
      <c r="X80" s="263"/>
      <c r="Y80" s="263"/>
      <c r="Z80" s="263"/>
      <c r="AA80" s="263"/>
      <c r="AB80" s="263"/>
    </row>
    <row r="81" spans="5:28" s="234" customFormat="1">
      <c r="E81" s="285"/>
      <c r="K81" s="238"/>
      <c r="R81" s="263"/>
      <c r="S81" s="263"/>
      <c r="T81" s="263"/>
      <c r="U81" s="263"/>
      <c r="V81" s="263"/>
      <c r="X81" s="263"/>
      <c r="Y81" s="263"/>
      <c r="Z81" s="263"/>
      <c r="AA81" s="263"/>
      <c r="AB81" s="263"/>
    </row>
    <row r="82" spans="5:28" s="234" customFormat="1">
      <c r="E82" s="285"/>
      <c r="K82" s="238"/>
      <c r="R82" s="263"/>
      <c r="S82" s="263"/>
      <c r="T82" s="263"/>
      <c r="U82" s="263"/>
      <c r="V82" s="263"/>
      <c r="X82" s="263"/>
      <c r="Y82" s="263"/>
      <c r="Z82" s="263"/>
      <c r="AA82" s="263"/>
      <c r="AB82" s="263"/>
    </row>
    <row r="83" spans="5:28" s="234" customFormat="1">
      <c r="E83" s="285"/>
      <c r="K83" s="238"/>
      <c r="R83" s="263"/>
      <c r="S83" s="263"/>
      <c r="T83" s="263"/>
      <c r="U83" s="263"/>
      <c r="V83" s="263"/>
      <c r="X83" s="263"/>
      <c r="Y83" s="263"/>
      <c r="Z83" s="263"/>
      <c r="AA83" s="263"/>
      <c r="AB83" s="263"/>
    </row>
    <row r="84" spans="5:28" s="234" customFormat="1">
      <c r="E84" s="285"/>
      <c r="K84" s="238"/>
      <c r="R84" s="263"/>
      <c r="S84" s="263"/>
      <c r="T84" s="263"/>
      <c r="U84" s="263"/>
      <c r="V84" s="263"/>
      <c r="X84" s="263"/>
      <c r="Y84" s="263"/>
      <c r="Z84" s="263"/>
      <c r="AA84" s="263"/>
      <c r="AB84" s="263"/>
    </row>
    <row r="85" spans="5:28" s="234" customFormat="1">
      <c r="E85" s="285"/>
      <c r="K85" s="238"/>
      <c r="R85" s="263"/>
      <c r="S85" s="263"/>
      <c r="T85" s="263"/>
      <c r="U85" s="263"/>
      <c r="V85" s="263"/>
      <c r="X85" s="263"/>
      <c r="Y85" s="263"/>
      <c r="Z85" s="263"/>
      <c r="AA85" s="263"/>
      <c r="AB85" s="263"/>
    </row>
    <row r="86" spans="5:28" s="234" customFormat="1">
      <c r="E86" s="285"/>
      <c r="K86" s="238"/>
      <c r="R86" s="263"/>
      <c r="S86" s="263"/>
      <c r="T86" s="263"/>
      <c r="U86" s="263"/>
      <c r="V86" s="263"/>
      <c r="X86" s="263"/>
      <c r="Y86" s="263"/>
      <c r="Z86" s="263"/>
      <c r="AA86" s="263"/>
      <c r="AB86" s="263"/>
    </row>
    <row r="87" spans="5:28" s="234" customFormat="1">
      <c r="E87" s="285"/>
      <c r="K87" s="238"/>
      <c r="R87" s="263"/>
      <c r="S87" s="263"/>
      <c r="T87" s="263"/>
      <c r="U87" s="263"/>
      <c r="V87" s="263"/>
      <c r="X87" s="263"/>
      <c r="Y87" s="263"/>
      <c r="Z87" s="263"/>
      <c r="AA87" s="263"/>
      <c r="AB87" s="263"/>
    </row>
    <row r="88" spans="5:28" s="234" customFormat="1">
      <c r="E88" s="285"/>
      <c r="K88" s="238"/>
      <c r="R88" s="263"/>
      <c r="S88" s="263"/>
      <c r="T88" s="263"/>
      <c r="U88" s="263"/>
      <c r="V88" s="263"/>
      <c r="X88" s="263"/>
      <c r="Y88" s="263"/>
      <c r="Z88" s="263"/>
      <c r="AA88" s="263"/>
      <c r="AB88" s="263"/>
    </row>
    <row r="89" spans="5:28" s="234" customFormat="1">
      <c r="E89" s="285"/>
      <c r="K89" s="238"/>
      <c r="R89" s="263"/>
      <c r="S89" s="263"/>
      <c r="T89" s="263"/>
      <c r="U89" s="263"/>
      <c r="V89" s="263"/>
      <c r="X89" s="263"/>
      <c r="Y89" s="263"/>
      <c r="Z89" s="263"/>
      <c r="AA89" s="263"/>
      <c r="AB89" s="263"/>
    </row>
    <row r="90" spans="5:28" s="234" customFormat="1">
      <c r="E90" s="285"/>
      <c r="K90" s="238"/>
      <c r="R90" s="263"/>
      <c r="S90" s="263"/>
      <c r="T90" s="263"/>
      <c r="U90" s="263"/>
      <c r="V90" s="263"/>
      <c r="X90" s="263"/>
      <c r="Y90" s="263"/>
      <c r="Z90" s="263"/>
      <c r="AA90" s="263"/>
      <c r="AB90" s="263"/>
    </row>
    <row r="91" spans="5:28" s="234" customFormat="1">
      <c r="E91" s="285"/>
      <c r="K91" s="238"/>
      <c r="R91" s="263"/>
      <c r="S91" s="263"/>
      <c r="T91" s="263"/>
      <c r="U91" s="263"/>
      <c r="V91" s="263"/>
      <c r="X91" s="263"/>
      <c r="Y91" s="263"/>
      <c r="Z91" s="263"/>
      <c r="AA91" s="263"/>
      <c r="AB91" s="263"/>
    </row>
    <row r="92" spans="5:28" s="234" customFormat="1">
      <c r="E92" s="285"/>
      <c r="K92" s="238"/>
      <c r="R92" s="263"/>
      <c r="S92" s="263"/>
      <c r="T92" s="263"/>
      <c r="U92" s="263"/>
      <c r="V92" s="263"/>
      <c r="X92" s="263"/>
      <c r="Y92" s="263"/>
      <c r="Z92" s="263"/>
      <c r="AA92" s="263"/>
      <c r="AB92" s="263"/>
    </row>
    <row r="93" spans="5:28" s="234" customFormat="1">
      <c r="E93" s="285"/>
      <c r="K93" s="238"/>
      <c r="R93" s="263"/>
      <c r="S93" s="263"/>
      <c r="T93" s="263"/>
      <c r="U93" s="263"/>
      <c r="V93" s="263"/>
      <c r="X93" s="263"/>
      <c r="Y93" s="263"/>
      <c r="Z93" s="263"/>
      <c r="AA93" s="263"/>
      <c r="AB93" s="263"/>
    </row>
    <row r="94" spans="5:28" s="234" customFormat="1">
      <c r="E94" s="285"/>
      <c r="K94" s="238"/>
      <c r="R94" s="263"/>
      <c r="S94" s="263"/>
      <c r="T94" s="263"/>
      <c r="U94" s="263"/>
      <c r="V94" s="263"/>
      <c r="X94" s="263"/>
      <c r="Y94" s="263"/>
      <c r="Z94" s="263"/>
      <c r="AA94" s="263"/>
      <c r="AB94" s="263"/>
    </row>
    <row r="95" spans="5:28" s="234" customFormat="1">
      <c r="E95" s="285"/>
      <c r="K95" s="238"/>
      <c r="R95" s="263"/>
      <c r="S95" s="263"/>
      <c r="T95" s="263"/>
      <c r="U95" s="263"/>
      <c r="V95" s="263"/>
      <c r="X95" s="263"/>
      <c r="Y95" s="263"/>
      <c r="Z95" s="263"/>
      <c r="AA95" s="263"/>
      <c r="AB95" s="263"/>
    </row>
    <row r="96" spans="5:28" s="234" customFormat="1">
      <c r="E96" s="285"/>
      <c r="K96" s="238"/>
      <c r="R96" s="263"/>
      <c r="S96" s="263"/>
      <c r="T96" s="263"/>
      <c r="U96" s="263"/>
      <c r="V96" s="263"/>
      <c r="X96" s="263"/>
      <c r="Y96" s="263"/>
      <c r="Z96" s="263"/>
      <c r="AA96" s="263"/>
      <c r="AB96" s="263"/>
    </row>
    <row r="97" spans="5:28" s="234" customFormat="1">
      <c r="E97" s="285"/>
      <c r="K97" s="238"/>
      <c r="R97" s="263"/>
      <c r="S97" s="263"/>
      <c r="T97" s="263"/>
      <c r="U97" s="263"/>
      <c r="V97" s="263"/>
      <c r="X97" s="263"/>
      <c r="Y97" s="263"/>
      <c r="Z97" s="263"/>
      <c r="AA97" s="263"/>
      <c r="AB97" s="263"/>
    </row>
    <row r="98" spans="5:28" s="234" customFormat="1">
      <c r="E98" s="285"/>
      <c r="K98" s="238"/>
      <c r="R98" s="263"/>
      <c r="S98" s="263"/>
      <c r="T98" s="263"/>
      <c r="U98" s="263"/>
      <c r="V98" s="263"/>
      <c r="X98" s="263"/>
      <c r="Y98" s="263"/>
      <c r="Z98" s="263"/>
      <c r="AA98" s="263"/>
      <c r="AB98" s="263"/>
    </row>
    <row r="99" spans="5:28" s="234" customFormat="1">
      <c r="E99" s="285"/>
      <c r="K99" s="238"/>
      <c r="R99" s="263"/>
      <c r="S99" s="263"/>
      <c r="T99" s="263"/>
      <c r="U99" s="263"/>
      <c r="V99" s="263"/>
      <c r="X99" s="263"/>
      <c r="Y99" s="263"/>
      <c r="Z99" s="263"/>
      <c r="AA99" s="263"/>
      <c r="AB99" s="263"/>
    </row>
    <row r="100" spans="5:28" s="234" customFormat="1">
      <c r="E100" s="285"/>
      <c r="K100" s="238"/>
      <c r="R100" s="263"/>
      <c r="S100" s="263"/>
      <c r="T100" s="263"/>
      <c r="U100" s="263"/>
      <c r="V100" s="263"/>
      <c r="X100" s="263"/>
      <c r="Y100" s="263"/>
      <c r="Z100" s="263"/>
      <c r="AA100" s="263"/>
      <c r="AB100" s="263"/>
    </row>
    <row r="101" spans="5:28" s="234" customFormat="1">
      <c r="E101" s="285"/>
      <c r="K101" s="238"/>
      <c r="R101" s="263"/>
      <c r="S101" s="263"/>
      <c r="T101" s="263"/>
      <c r="U101" s="263"/>
      <c r="V101" s="263"/>
      <c r="X101" s="263"/>
      <c r="Y101" s="263"/>
      <c r="Z101" s="263"/>
      <c r="AA101" s="263"/>
      <c r="AB101" s="263"/>
    </row>
    <row r="102" spans="5:28" s="234" customFormat="1">
      <c r="E102" s="285"/>
      <c r="K102" s="238"/>
      <c r="R102" s="263"/>
      <c r="S102" s="263"/>
      <c r="T102" s="263"/>
      <c r="U102" s="263"/>
      <c r="V102" s="263"/>
      <c r="X102" s="263"/>
      <c r="Y102" s="263"/>
      <c r="Z102" s="263"/>
      <c r="AA102" s="263"/>
      <c r="AB102" s="263"/>
    </row>
    <row r="103" spans="5:28" s="234" customFormat="1">
      <c r="E103" s="285"/>
      <c r="K103" s="238"/>
      <c r="R103" s="263"/>
      <c r="S103" s="263"/>
      <c r="T103" s="263"/>
      <c r="U103" s="263"/>
      <c r="V103" s="263"/>
      <c r="X103" s="263"/>
      <c r="Y103" s="263"/>
      <c r="Z103" s="263"/>
      <c r="AA103" s="263"/>
      <c r="AB103" s="263"/>
    </row>
    <row r="104" spans="5:28" s="234" customFormat="1">
      <c r="E104" s="285"/>
      <c r="K104" s="238"/>
      <c r="R104" s="263"/>
      <c r="S104" s="263"/>
      <c r="T104" s="263"/>
      <c r="U104" s="263"/>
      <c r="V104" s="263"/>
      <c r="X104" s="263"/>
      <c r="Y104" s="263"/>
      <c r="Z104" s="263"/>
      <c r="AA104" s="263"/>
      <c r="AB104" s="263"/>
    </row>
    <row r="105" spans="5:28" s="234" customFormat="1">
      <c r="E105" s="285"/>
      <c r="K105" s="238"/>
      <c r="R105" s="263"/>
      <c r="S105" s="263"/>
      <c r="T105" s="263"/>
      <c r="U105" s="263"/>
      <c r="V105" s="263"/>
      <c r="X105" s="263"/>
      <c r="Y105" s="263"/>
      <c r="Z105" s="263"/>
      <c r="AA105" s="263"/>
      <c r="AB105" s="263"/>
    </row>
    <row r="106" spans="5:28" s="234" customFormat="1">
      <c r="E106" s="285"/>
      <c r="K106" s="238"/>
      <c r="R106" s="263"/>
      <c r="S106" s="263"/>
      <c r="T106" s="263"/>
      <c r="U106" s="263"/>
      <c r="V106" s="263"/>
      <c r="X106" s="263"/>
      <c r="Y106" s="263"/>
      <c r="Z106" s="263"/>
      <c r="AA106" s="263"/>
      <c r="AB106" s="263"/>
    </row>
    <row r="107" spans="5:28" s="234" customFormat="1">
      <c r="E107" s="285"/>
      <c r="K107" s="238"/>
      <c r="R107" s="263"/>
      <c r="S107" s="263"/>
      <c r="T107" s="263"/>
      <c r="U107" s="263"/>
      <c r="V107" s="263"/>
      <c r="X107" s="263"/>
      <c r="Y107" s="263"/>
      <c r="Z107" s="263"/>
      <c r="AA107" s="263"/>
      <c r="AB107" s="263"/>
    </row>
    <row r="108" spans="5:28" s="234" customFormat="1">
      <c r="E108" s="285"/>
      <c r="K108" s="238"/>
      <c r="R108" s="263"/>
      <c r="S108" s="263"/>
      <c r="T108" s="263"/>
      <c r="U108" s="263"/>
      <c r="V108" s="263"/>
      <c r="X108" s="263"/>
      <c r="Y108" s="263"/>
      <c r="Z108" s="263"/>
      <c r="AA108" s="263"/>
      <c r="AB108" s="263"/>
    </row>
    <row r="109" spans="5:28" s="234" customFormat="1">
      <c r="E109" s="285"/>
      <c r="K109" s="238"/>
      <c r="R109" s="263"/>
      <c r="S109" s="263"/>
      <c r="T109" s="263"/>
      <c r="U109" s="263"/>
      <c r="V109" s="263"/>
      <c r="X109" s="263"/>
      <c r="Y109" s="263"/>
      <c r="Z109" s="263"/>
      <c r="AA109" s="263"/>
      <c r="AB109" s="263"/>
    </row>
    <row r="110" spans="5:28" s="234" customFormat="1">
      <c r="E110" s="285"/>
      <c r="K110" s="238"/>
      <c r="R110" s="263"/>
      <c r="S110" s="263"/>
      <c r="T110" s="263"/>
      <c r="U110" s="263"/>
      <c r="V110" s="263"/>
      <c r="X110" s="263"/>
      <c r="Y110" s="263"/>
      <c r="Z110" s="263"/>
      <c r="AA110" s="263"/>
      <c r="AB110" s="263"/>
    </row>
    <row r="111" spans="5:28" s="234" customFormat="1">
      <c r="E111" s="285"/>
      <c r="K111" s="238"/>
      <c r="R111" s="263"/>
      <c r="S111" s="263"/>
      <c r="T111" s="263"/>
      <c r="U111" s="263"/>
      <c r="V111" s="263"/>
      <c r="X111" s="263"/>
      <c r="Y111" s="263"/>
      <c r="Z111" s="263"/>
      <c r="AA111" s="263"/>
      <c r="AB111" s="263"/>
    </row>
    <row r="112" spans="5:28" s="234" customFormat="1">
      <c r="E112" s="285"/>
      <c r="K112" s="238"/>
      <c r="R112" s="263"/>
      <c r="S112" s="263"/>
      <c r="T112" s="263"/>
      <c r="U112" s="263"/>
      <c r="V112" s="263"/>
      <c r="X112" s="263"/>
      <c r="Y112" s="263"/>
      <c r="Z112" s="263"/>
      <c r="AA112" s="263"/>
      <c r="AB112" s="263"/>
    </row>
    <row r="113" spans="5:28" s="234" customFormat="1">
      <c r="E113" s="285"/>
      <c r="K113" s="238"/>
      <c r="R113" s="263"/>
      <c r="S113" s="263"/>
      <c r="T113" s="263"/>
      <c r="U113" s="263"/>
      <c r="V113" s="263"/>
      <c r="X113" s="263"/>
      <c r="Y113" s="263"/>
      <c r="Z113" s="263"/>
      <c r="AA113" s="263"/>
      <c r="AB113" s="263"/>
    </row>
    <row r="114" spans="5:28" s="234" customFormat="1">
      <c r="E114" s="285"/>
      <c r="K114" s="238"/>
      <c r="R114" s="263"/>
      <c r="S114" s="263"/>
      <c r="T114" s="263"/>
      <c r="U114" s="263"/>
      <c r="V114" s="263"/>
      <c r="X114" s="263"/>
      <c r="Y114" s="263"/>
      <c r="Z114" s="263"/>
      <c r="AA114" s="263"/>
      <c r="AB114" s="263"/>
    </row>
    <row r="115" spans="5:28" s="234" customFormat="1">
      <c r="E115" s="285"/>
      <c r="K115" s="238"/>
      <c r="R115" s="263"/>
      <c r="S115" s="263"/>
      <c r="T115" s="263"/>
      <c r="U115" s="263"/>
      <c r="V115" s="263"/>
      <c r="X115" s="263"/>
      <c r="Y115" s="263"/>
      <c r="Z115" s="263"/>
      <c r="AA115" s="263"/>
      <c r="AB115" s="263"/>
    </row>
    <row r="116" spans="5:28" s="234" customFormat="1">
      <c r="E116" s="285"/>
      <c r="K116" s="238"/>
      <c r="R116" s="263"/>
      <c r="S116" s="263"/>
      <c r="T116" s="263"/>
      <c r="U116" s="263"/>
      <c r="V116" s="263"/>
      <c r="X116" s="263"/>
      <c r="Y116" s="263"/>
      <c r="Z116" s="263"/>
      <c r="AA116" s="263"/>
      <c r="AB116" s="263"/>
    </row>
    <row r="117" spans="5:28" s="234" customFormat="1">
      <c r="E117" s="285"/>
      <c r="K117" s="238"/>
      <c r="R117" s="263"/>
      <c r="S117" s="263"/>
      <c r="T117" s="263"/>
      <c r="U117" s="263"/>
      <c r="V117" s="263"/>
      <c r="X117" s="263"/>
      <c r="Y117" s="263"/>
      <c r="Z117" s="263"/>
      <c r="AA117" s="263"/>
      <c r="AB117" s="263"/>
    </row>
    <row r="118" spans="5:28" s="234" customFormat="1">
      <c r="E118" s="285"/>
      <c r="K118" s="238"/>
      <c r="R118" s="263"/>
      <c r="S118" s="263"/>
      <c r="T118" s="263"/>
      <c r="U118" s="263"/>
      <c r="V118" s="263"/>
      <c r="X118" s="263"/>
      <c r="Y118" s="263"/>
      <c r="Z118" s="263"/>
      <c r="AA118" s="263"/>
      <c r="AB118" s="263"/>
    </row>
    <row r="119" spans="5:28" s="234" customFormat="1">
      <c r="E119" s="285"/>
      <c r="K119" s="238"/>
      <c r="R119" s="263"/>
      <c r="S119" s="263"/>
      <c r="T119" s="263"/>
      <c r="U119" s="263"/>
      <c r="V119" s="263"/>
      <c r="X119" s="263"/>
      <c r="Y119" s="263"/>
      <c r="Z119" s="263"/>
      <c r="AA119" s="263"/>
      <c r="AB119" s="263"/>
    </row>
    <row r="120" spans="5:28" s="234" customFormat="1">
      <c r="E120" s="285"/>
      <c r="K120" s="238"/>
      <c r="R120" s="263"/>
      <c r="S120" s="263"/>
      <c r="T120" s="263"/>
      <c r="U120" s="263"/>
      <c r="V120" s="263"/>
      <c r="X120" s="263"/>
      <c r="Y120" s="263"/>
      <c r="Z120" s="263"/>
      <c r="AA120" s="263"/>
      <c r="AB120" s="263"/>
    </row>
    <row r="121" spans="5:28" s="234" customFormat="1">
      <c r="E121" s="285"/>
      <c r="K121" s="238"/>
      <c r="R121" s="263"/>
      <c r="S121" s="263"/>
      <c r="T121" s="263"/>
      <c r="U121" s="263"/>
      <c r="V121" s="263"/>
      <c r="X121" s="263"/>
      <c r="Y121" s="263"/>
      <c r="Z121" s="263"/>
      <c r="AA121" s="263"/>
      <c r="AB121" s="263"/>
    </row>
    <row r="122" spans="5:28" s="234" customFormat="1">
      <c r="E122" s="285"/>
      <c r="K122" s="238"/>
      <c r="R122" s="263"/>
      <c r="S122" s="263"/>
      <c r="T122" s="263"/>
      <c r="U122" s="263"/>
      <c r="V122" s="263"/>
      <c r="X122" s="263"/>
      <c r="Y122" s="263"/>
      <c r="Z122" s="263"/>
      <c r="AA122" s="263"/>
      <c r="AB122" s="263"/>
    </row>
    <row r="123" spans="5:28" s="234" customFormat="1">
      <c r="E123" s="285"/>
      <c r="K123" s="238"/>
      <c r="R123" s="263"/>
      <c r="S123" s="263"/>
      <c r="T123" s="263"/>
      <c r="U123" s="263"/>
      <c r="V123" s="263"/>
      <c r="X123" s="263"/>
      <c r="Y123" s="263"/>
      <c r="Z123" s="263"/>
      <c r="AA123" s="263"/>
      <c r="AB123" s="263"/>
    </row>
    <row r="124" spans="5:28" s="234" customFormat="1">
      <c r="E124" s="285"/>
      <c r="K124" s="238"/>
      <c r="R124" s="263"/>
      <c r="S124" s="263"/>
      <c r="T124" s="263"/>
      <c r="U124" s="263"/>
      <c r="V124" s="263"/>
      <c r="X124" s="263"/>
      <c r="Y124" s="263"/>
      <c r="Z124" s="263"/>
      <c r="AA124" s="263"/>
      <c r="AB124" s="263"/>
    </row>
    <row r="125" spans="5:28" s="234" customFormat="1">
      <c r="E125" s="285"/>
      <c r="K125" s="238"/>
      <c r="R125" s="263"/>
      <c r="S125" s="263"/>
      <c r="T125" s="263"/>
      <c r="U125" s="263"/>
      <c r="V125" s="263"/>
      <c r="X125" s="263"/>
      <c r="Y125" s="263"/>
      <c r="Z125" s="263"/>
      <c r="AA125" s="263"/>
      <c r="AB125" s="263"/>
    </row>
    <row r="126" spans="5:28" s="234" customFormat="1">
      <c r="E126" s="285"/>
      <c r="K126" s="238"/>
      <c r="R126" s="263"/>
      <c r="S126" s="263"/>
      <c r="T126" s="263"/>
      <c r="U126" s="263"/>
      <c r="V126" s="263"/>
      <c r="X126" s="263"/>
      <c r="Y126" s="263"/>
      <c r="Z126" s="263"/>
      <c r="AA126" s="263"/>
      <c r="AB126" s="263"/>
    </row>
    <row r="127" spans="5:28" s="234" customFormat="1">
      <c r="E127" s="285"/>
      <c r="K127" s="238"/>
      <c r="R127" s="263"/>
      <c r="S127" s="263"/>
      <c r="T127" s="263"/>
      <c r="U127" s="263"/>
      <c r="V127" s="263"/>
      <c r="X127" s="263"/>
      <c r="Y127" s="263"/>
      <c r="Z127" s="263"/>
      <c r="AA127" s="263"/>
      <c r="AB127" s="263"/>
    </row>
    <row r="128" spans="5:28" s="234" customFormat="1">
      <c r="E128" s="285"/>
      <c r="K128" s="238"/>
      <c r="R128" s="263"/>
      <c r="S128" s="263"/>
      <c r="T128" s="263"/>
      <c r="U128" s="263"/>
      <c r="V128" s="263"/>
      <c r="X128" s="263"/>
      <c r="Y128" s="263"/>
      <c r="Z128" s="263"/>
      <c r="AA128" s="263"/>
      <c r="AB128" s="263"/>
    </row>
    <row r="129" spans="5:28" s="234" customFormat="1">
      <c r="E129" s="285"/>
      <c r="K129" s="238"/>
      <c r="R129" s="263"/>
      <c r="S129" s="263"/>
      <c r="T129" s="263"/>
      <c r="U129" s="263"/>
      <c r="V129" s="263"/>
      <c r="X129" s="263"/>
      <c r="Y129" s="263"/>
      <c r="Z129" s="263"/>
      <c r="AA129" s="263"/>
      <c r="AB129" s="263"/>
    </row>
    <row r="130" spans="5:28" s="234" customFormat="1">
      <c r="E130" s="285"/>
      <c r="K130" s="238"/>
      <c r="R130" s="263"/>
      <c r="S130" s="263"/>
      <c r="T130" s="263"/>
      <c r="U130" s="263"/>
      <c r="V130" s="263"/>
      <c r="X130" s="263"/>
      <c r="Y130" s="263"/>
      <c r="Z130" s="263"/>
      <c r="AA130" s="263"/>
      <c r="AB130" s="263"/>
    </row>
    <row r="131" spans="5:28" s="234" customFormat="1">
      <c r="E131" s="285"/>
      <c r="K131" s="238"/>
      <c r="R131" s="263"/>
      <c r="S131" s="263"/>
      <c r="T131" s="263"/>
      <c r="U131" s="263"/>
      <c r="V131" s="263"/>
      <c r="X131" s="263"/>
      <c r="Y131" s="263"/>
      <c r="Z131" s="263"/>
      <c r="AA131" s="263"/>
      <c r="AB131" s="263"/>
    </row>
    <row r="132" spans="5:28" s="234" customFormat="1">
      <c r="E132" s="285"/>
      <c r="K132" s="238"/>
      <c r="R132" s="263"/>
      <c r="S132" s="263"/>
      <c r="T132" s="263"/>
      <c r="U132" s="263"/>
      <c r="V132" s="263"/>
      <c r="X132" s="263"/>
      <c r="Y132" s="263"/>
      <c r="Z132" s="263"/>
      <c r="AA132" s="263"/>
      <c r="AB132" s="263"/>
    </row>
    <row r="133" spans="5:28" s="234" customFormat="1">
      <c r="E133" s="285"/>
      <c r="K133" s="238"/>
      <c r="R133" s="263"/>
      <c r="S133" s="263"/>
      <c r="T133" s="263"/>
      <c r="U133" s="263"/>
      <c r="V133" s="263"/>
      <c r="X133" s="263"/>
      <c r="Y133" s="263"/>
      <c r="Z133" s="263"/>
      <c r="AA133" s="263"/>
      <c r="AB133" s="263"/>
    </row>
    <row r="134" spans="5:28" s="234" customFormat="1">
      <c r="E134" s="285"/>
      <c r="K134" s="238"/>
      <c r="R134" s="263"/>
      <c r="S134" s="263"/>
      <c r="T134" s="263"/>
      <c r="U134" s="263"/>
      <c r="V134" s="263"/>
      <c r="X134" s="263"/>
      <c r="Y134" s="263"/>
      <c r="Z134" s="263"/>
      <c r="AA134" s="263"/>
      <c r="AB134" s="263"/>
    </row>
    <row r="135" spans="5:28" s="234" customFormat="1">
      <c r="E135" s="285"/>
      <c r="K135" s="238"/>
      <c r="R135" s="263"/>
      <c r="S135" s="263"/>
      <c r="T135" s="263"/>
      <c r="U135" s="263"/>
      <c r="V135" s="263"/>
      <c r="X135" s="263"/>
      <c r="Y135" s="263"/>
      <c r="Z135" s="263"/>
      <c r="AA135" s="263"/>
      <c r="AB135" s="263"/>
    </row>
    <row r="136" spans="5:28" s="234" customFormat="1">
      <c r="E136" s="285"/>
      <c r="K136" s="238"/>
      <c r="R136" s="263"/>
      <c r="S136" s="263"/>
      <c r="T136" s="263"/>
      <c r="U136" s="263"/>
      <c r="V136" s="263"/>
      <c r="X136" s="263"/>
      <c r="Y136" s="263"/>
      <c r="Z136" s="263"/>
      <c r="AA136" s="263"/>
      <c r="AB136" s="263"/>
    </row>
    <row r="137" spans="5:28" s="234" customFormat="1">
      <c r="E137" s="285"/>
      <c r="K137" s="238"/>
      <c r="R137" s="263"/>
      <c r="S137" s="263"/>
      <c r="T137" s="263"/>
      <c r="U137" s="263"/>
      <c r="V137" s="263"/>
      <c r="X137" s="263"/>
      <c r="Y137" s="263"/>
      <c r="Z137" s="263"/>
      <c r="AA137" s="263"/>
      <c r="AB137" s="263"/>
    </row>
    <row r="138" spans="5:28" s="234" customFormat="1">
      <c r="E138" s="285"/>
      <c r="K138" s="238"/>
      <c r="R138" s="263"/>
      <c r="S138" s="263"/>
      <c r="T138" s="263"/>
      <c r="U138" s="263"/>
      <c r="V138" s="263"/>
      <c r="X138" s="263"/>
      <c r="Y138" s="263"/>
      <c r="Z138" s="263"/>
      <c r="AA138" s="263"/>
      <c r="AB138" s="263"/>
    </row>
    <row r="139" spans="5:28" s="234" customFormat="1">
      <c r="E139" s="285"/>
      <c r="K139" s="238"/>
      <c r="R139" s="263"/>
      <c r="S139" s="263"/>
      <c r="T139" s="263"/>
      <c r="U139" s="263"/>
      <c r="V139" s="263"/>
      <c r="X139" s="263"/>
      <c r="Y139" s="263"/>
      <c r="Z139" s="263"/>
      <c r="AA139" s="263"/>
      <c r="AB139" s="263"/>
    </row>
    <row r="140" spans="5:28" s="234" customFormat="1">
      <c r="E140" s="285"/>
      <c r="K140" s="238"/>
      <c r="R140" s="263"/>
      <c r="S140" s="263"/>
      <c r="T140" s="263"/>
      <c r="U140" s="263"/>
      <c r="V140" s="263"/>
      <c r="X140" s="263"/>
      <c r="Y140" s="263"/>
      <c r="Z140" s="263"/>
      <c r="AA140" s="263"/>
      <c r="AB140" s="263"/>
    </row>
    <row r="141" spans="5:28" s="234" customFormat="1">
      <c r="E141" s="285"/>
      <c r="K141" s="238"/>
      <c r="R141" s="263"/>
      <c r="S141" s="263"/>
      <c r="T141" s="263"/>
      <c r="U141" s="263"/>
      <c r="V141" s="263"/>
      <c r="X141" s="263"/>
      <c r="Y141" s="263"/>
      <c r="Z141" s="263"/>
      <c r="AA141" s="263"/>
      <c r="AB141" s="263"/>
    </row>
    <row r="142" spans="5:28" s="234" customFormat="1">
      <c r="E142" s="285"/>
      <c r="K142" s="238"/>
      <c r="R142" s="263"/>
      <c r="S142" s="263"/>
      <c r="T142" s="263"/>
      <c r="U142" s="263"/>
      <c r="V142" s="263"/>
      <c r="X142" s="263"/>
      <c r="Y142" s="263"/>
      <c r="Z142" s="263"/>
      <c r="AA142" s="263"/>
      <c r="AB142" s="263"/>
    </row>
    <row r="143" spans="5:28" s="234" customFormat="1">
      <c r="E143" s="285"/>
      <c r="K143" s="238"/>
      <c r="R143" s="263"/>
      <c r="S143" s="263"/>
      <c r="T143" s="263"/>
      <c r="U143" s="263"/>
      <c r="V143" s="263"/>
      <c r="X143" s="263"/>
      <c r="Y143" s="263"/>
      <c r="Z143" s="263"/>
      <c r="AA143" s="263"/>
      <c r="AB143" s="263"/>
    </row>
    <row r="144" spans="5:28" s="234" customFormat="1">
      <c r="E144" s="285"/>
      <c r="K144" s="238"/>
      <c r="R144" s="263"/>
      <c r="S144" s="263"/>
      <c r="T144" s="263"/>
      <c r="U144" s="263"/>
      <c r="V144" s="263"/>
      <c r="X144" s="263"/>
      <c r="Y144" s="263"/>
      <c r="Z144" s="263"/>
      <c r="AA144" s="263"/>
      <c r="AB144" s="263"/>
    </row>
    <row r="145" spans="5:28" s="234" customFormat="1">
      <c r="E145" s="285"/>
      <c r="K145" s="238"/>
      <c r="R145" s="263"/>
      <c r="S145" s="263"/>
      <c r="T145" s="263"/>
      <c r="U145" s="263"/>
      <c r="V145" s="263"/>
      <c r="X145" s="263"/>
      <c r="Y145" s="263"/>
      <c r="Z145" s="263"/>
      <c r="AA145" s="263"/>
      <c r="AB145" s="263"/>
    </row>
    <row r="146" spans="5:28" s="234" customFormat="1">
      <c r="E146" s="285"/>
      <c r="K146" s="238"/>
      <c r="R146" s="263"/>
      <c r="S146" s="263"/>
      <c r="T146" s="263"/>
      <c r="U146" s="263"/>
      <c r="V146" s="263"/>
      <c r="X146" s="263"/>
      <c r="Y146" s="263"/>
      <c r="Z146" s="263"/>
      <c r="AA146" s="263"/>
      <c r="AB146" s="263"/>
    </row>
    <row r="147" spans="5:28" s="234" customFormat="1">
      <c r="E147" s="285"/>
      <c r="K147" s="238"/>
      <c r="R147" s="263"/>
      <c r="S147" s="263"/>
      <c r="T147" s="263"/>
      <c r="U147" s="263"/>
      <c r="V147" s="263"/>
      <c r="X147" s="263"/>
      <c r="Y147" s="263"/>
      <c r="Z147" s="263"/>
      <c r="AA147" s="263"/>
      <c r="AB147" s="263"/>
    </row>
    <row r="148" spans="5:28" s="234" customFormat="1">
      <c r="E148" s="285"/>
      <c r="K148" s="238"/>
      <c r="R148" s="263"/>
      <c r="S148" s="263"/>
      <c r="T148" s="263"/>
      <c r="U148" s="263"/>
      <c r="V148" s="263"/>
      <c r="X148" s="263"/>
      <c r="Y148" s="263"/>
      <c r="Z148" s="263"/>
      <c r="AA148" s="263"/>
      <c r="AB148" s="263"/>
    </row>
    <row r="149" spans="5:28" s="234" customFormat="1">
      <c r="E149" s="285"/>
      <c r="K149" s="238"/>
      <c r="R149" s="263"/>
      <c r="S149" s="263"/>
      <c r="T149" s="263"/>
      <c r="U149" s="263"/>
      <c r="V149" s="263"/>
      <c r="X149" s="263"/>
      <c r="Y149" s="263"/>
      <c r="Z149" s="263"/>
      <c r="AA149" s="263"/>
      <c r="AB149" s="263"/>
    </row>
    <row r="150" spans="5:28" s="234" customFormat="1">
      <c r="E150" s="285"/>
      <c r="K150" s="238"/>
      <c r="R150" s="263"/>
      <c r="S150" s="263"/>
      <c r="T150" s="263"/>
      <c r="U150" s="263"/>
      <c r="V150" s="263"/>
      <c r="X150" s="263"/>
      <c r="Y150" s="263"/>
      <c r="Z150" s="263"/>
      <c r="AA150" s="263"/>
      <c r="AB150" s="263"/>
    </row>
    <row r="151" spans="5:28" s="234" customFormat="1">
      <c r="E151" s="285"/>
      <c r="K151" s="238"/>
      <c r="R151" s="263"/>
      <c r="S151" s="263"/>
      <c r="T151" s="263"/>
      <c r="U151" s="263"/>
      <c r="V151" s="263"/>
      <c r="X151" s="263"/>
      <c r="Y151" s="263"/>
      <c r="Z151" s="263"/>
      <c r="AA151" s="263"/>
      <c r="AB151" s="263"/>
    </row>
    <row r="152" spans="5:28" s="234" customFormat="1">
      <c r="E152" s="285"/>
      <c r="K152" s="238"/>
      <c r="R152" s="263"/>
      <c r="S152" s="263"/>
      <c r="T152" s="263"/>
      <c r="U152" s="263"/>
      <c r="V152" s="263"/>
      <c r="X152" s="263"/>
      <c r="Y152" s="263"/>
      <c r="Z152" s="263"/>
      <c r="AA152" s="263"/>
      <c r="AB152" s="263"/>
    </row>
    <row r="153" spans="5:28" s="234" customFormat="1">
      <c r="E153" s="285"/>
      <c r="K153" s="238"/>
      <c r="R153" s="263"/>
      <c r="S153" s="263"/>
      <c r="T153" s="263"/>
      <c r="U153" s="263"/>
      <c r="V153" s="263"/>
      <c r="X153" s="263"/>
      <c r="Y153" s="263"/>
      <c r="Z153" s="263"/>
      <c r="AA153" s="263"/>
      <c r="AB153" s="263"/>
    </row>
    <row r="154" spans="5:28" s="234" customFormat="1">
      <c r="E154" s="285"/>
      <c r="K154" s="238"/>
      <c r="R154" s="263"/>
      <c r="S154" s="263"/>
      <c r="T154" s="263"/>
      <c r="U154" s="263"/>
      <c r="V154" s="263"/>
      <c r="X154" s="263"/>
      <c r="Y154" s="263"/>
      <c r="Z154" s="263"/>
      <c r="AA154" s="263"/>
      <c r="AB154" s="263"/>
    </row>
    <row r="155" spans="5:28" s="234" customFormat="1">
      <c r="E155" s="285"/>
      <c r="K155" s="238"/>
      <c r="R155" s="263"/>
      <c r="S155" s="263"/>
      <c r="T155" s="263"/>
      <c r="U155" s="263"/>
      <c r="V155" s="263"/>
      <c r="X155" s="263"/>
      <c r="Y155" s="263"/>
      <c r="Z155" s="263"/>
      <c r="AA155" s="263"/>
      <c r="AB155" s="263"/>
    </row>
    <row r="156" spans="5:28" s="234" customFormat="1">
      <c r="E156" s="285"/>
      <c r="K156" s="238"/>
      <c r="R156" s="263"/>
      <c r="S156" s="263"/>
      <c r="T156" s="263"/>
      <c r="U156" s="263"/>
      <c r="V156" s="263"/>
      <c r="X156" s="263"/>
      <c r="Y156" s="263"/>
      <c r="Z156" s="263"/>
      <c r="AA156" s="263"/>
      <c r="AB156" s="263"/>
    </row>
    <row r="157" spans="5:28" s="234" customFormat="1">
      <c r="E157" s="285"/>
      <c r="K157" s="238"/>
      <c r="R157" s="263"/>
      <c r="S157" s="263"/>
      <c r="T157" s="263"/>
      <c r="U157" s="263"/>
      <c r="V157" s="263"/>
      <c r="X157" s="263"/>
      <c r="Y157" s="263"/>
      <c r="Z157" s="263"/>
      <c r="AA157" s="263"/>
      <c r="AB157" s="263"/>
    </row>
    <row r="158" spans="5:28" s="234" customFormat="1">
      <c r="E158" s="285"/>
      <c r="K158" s="238"/>
      <c r="R158" s="263"/>
      <c r="S158" s="263"/>
      <c r="T158" s="263"/>
      <c r="U158" s="263"/>
      <c r="V158" s="263"/>
      <c r="X158" s="263"/>
      <c r="Y158" s="263"/>
      <c r="Z158" s="263"/>
      <c r="AA158" s="263"/>
      <c r="AB158" s="263"/>
    </row>
    <row r="159" spans="5:28" s="234" customFormat="1">
      <c r="E159" s="285"/>
      <c r="K159" s="238"/>
      <c r="R159" s="263"/>
      <c r="S159" s="263"/>
      <c r="T159" s="263"/>
      <c r="U159" s="263"/>
      <c r="V159" s="263"/>
      <c r="X159" s="263"/>
      <c r="Y159" s="263"/>
      <c r="Z159" s="263"/>
      <c r="AA159" s="263"/>
      <c r="AB159" s="263"/>
    </row>
    <row r="160" spans="5:28" s="234" customFormat="1">
      <c r="E160" s="285"/>
      <c r="K160" s="238"/>
      <c r="R160" s="263"/>
      <c r="S160" s="263"/>
      <c r="T160" s="263"/>
      <c r="U160" s="263"/>
      <c r="V160" s="263"/>
      <c r="X160" s="263"/>
      <c r="Y160" s="263"/>
      <c r="Z160" s="263"/>
      <c r="AA160" s="263"/>
      <c r="AB160" s="263"/>
    </row>
    <row r="161" spans="5:28" s="234" customFormat="1">
      <c r="E161" s="285"/>
      <c r="K161" s="238"/>
      <c r="R161" s="263"/>
      <c r="S161" s="263"/>
      <c r="T161" s="263"/>
      <c r="U161" s="263"/>
      <c r="V161" s="263"/>
      <c r="X161" s="263"/>
      <c r="Y161" s="263"/>
      <c r="Z161" s="263"/>
      <c r="AA161" s="263"/>
      <c r="AB161" s="263"/>
    </row>
    <row r="162" spans="5:28" s="234" customFormat="1">
      <c r="E162" s="285"/>
      <c r="K162" s="238"/>
      <c r="R162" s="263"/>
      <c r="S162" s="263"/>
      <c r="T162" s="263"/>
      <c r="U162" s="263"/>
      <c r="V162" s="263"/>
      <c r="X162" s="263"/>
      <c r="Y162" s="263"/>
      <c r="Z162" s="263"/>
      <c r="AA162" s="263"/>
      <c r="AB162" s="263"/>
    </row>
    <row r="163" spans="5:28" s="234" customFormat="1">
      <c r="E163" s="285"/>
      <c r="K163" s="238"/>
      <c r="R163" s="263"/>
      <c r="S163" s="263"/>
      <c r="T163" s="263"/>
      <c r="U163" s="263"/>
      <c r="V163" s="263"/>
      <c r="X163" s="263"/>
      <c r="Y163" s="263"/>
      <c r="Z163" s="263"/>
      <c r="AA163" s="263"/>
      <c r="AB163" s="263"/>
    </row>
    <row r="164" spans="5:28" s="234" customFormat="1">
      <c r="E164" s="285"/>
      <c r="K164" s="238"/>
      <c r="R164" s="263"/>
      <c r="S164" s="263"/>
      <c r="T164" s="263"/>
      <c r="U164" s="263"/>
      <c r="V164" s="263"/>
      <c r="X164" s="263"/>
      <c r="Y164" s="263"/>
      <c r="Z164" s="263"/>
      <c r="AA164" s="263"/>
      <c r="AB164" s="263"/>
    </row>
    <row r="165" spans="5:28" s="234" customFormat="1">
      <c r="E165" s="285"/>
      <c r="K165" s="238"/>
      <c r="R165" s="263"/>
      <c r="S165" s="263"/>
      <c r="T165" s="263"/>
      <c r="U165" s="263"/>
      <c r="V165" s="263"/>
      <c r="X165" s="263"/>
      <c r="Y165" s="263"/>
      <c r="Z165" s="263"/>
      <c r="AA165" s="263"/>
      <c r="AB165" s="263"/>
    </row>
  </sheetData>
  <pageMargins left="0.31496062992125984" right="0.31496062992125984" top="0.74803149606299213" bottom="0.55118110236220474" header="0.31496062992125984" footer="0.31496062992125984"/>
  <pageSetup paperSize="9" orientation="landscape" r:id="rId1"/>
  <rowBreaks count="2" manualBreakCount="2">
    <brk id="29" max="16383" man="1"/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6"/>
  <sheetViews>
    <sheetView showGridLines="0" workbookViewId="0">
      <selection activeCell="K19" sqref="K19"/>
    </sheetView>
  </sheetViews>
  <sheetFormatPr defaultColWidth="9.109375" defaultRowHeight="13.8"/>
  <cols>
    <col min="1" max="1" width="35.33203125" style="288" customWidth="1"/>
    <col min="2" max="2" width="11.33203125" style="288" bestFit="1" customWidth="1"/>
    <col min="3" max="3" width="9.5546875" style="288" customWidth="1"/>
    <col min="4" max="5" width="14.33203125" style="288" customWidth="1"/>
    <col min="6" max="7" width="14.44140625" style="288" customWidth="1"/>
    <col min="8" max="8" width="9.109375" style="288"/>
    <col min="9" max="9" width="15.33203125" style="288" customWidth="1"/>
    <col min="10" max="10" width="13.44140625" style="288" customWidth="1"/>
    <col min="11" max="16384" width="9.109375" style="288"/>
  </cols>
  <sheetData>
    <row r="1" spans="1:9" s="288" customFormat="1" ht="15.6">
      <c r="A1" s="286" t="s">
        <v>432</v>
      </c>
      <c r="B1" s="287"/>
      <c r="D1" s="289"/>
      <c r="E1" s="289"/>
      <c r="F1" s="290"/>
      <c r="G1" s="290"/>
    </row>
    <row r="2" spans="1:9" s="288" customFormat="1">
      <c r="B2" s="287"/>
      <c r="D2" s="289"/>
      <c r="E2" s="289"/>
      <c r="F2" s="290"/>
      <c r="G2" s="290"/>
    </row>
    <row r="3" spans="1:9" s="288" customFormat="1">
      <c r="A3" s="291" t="s">
        <v>433</v>
      </c>
      <c r="B3" s="287"/>
      <c r="C3" s="292"/>
      <c r="E3" s="289"/>
      <c r="F3" s="290"/>
      <c r="G3" s="290"/>
    </row>
    <row r="4" spans="1:9" s="288" customFormat="1">
      <c r="A4" s="288" t="s">
        <v>126</v>
      </c>
      <c r="B4" s="292"/>
      <c r="C4" s="292"/>
      <c r="G4" s="289"/>
      <c r="H4" s="287"/>
    </row>
    <row r="5" spans="1:9" s="288" customFormat="1">
      <c r="A5" s="292" t="s">
        <v>288</v>
      </c>
    </row>
    <row r="6" spans="1:9" s="288" customFormat="1" ht="14.4" thickBot="1">
      <c r="A6" s="292"/>
    </row>
    <row r="7" spans="1:9" s="288" customFormat="1">
      <c r="A7" s="293"/>
      <c r="B7" s="294" t="s">
        <v>128</v>
      </c>
      <c r="C7" s="294" t="s">
        <v>428</v>
      </c>
      <c r="D7" s="295" t="s">
        <v>429</v>
      </c>
      <c r="E7" s="295" t="s">
        <v>287</v>
      </c>
      <c r="F7" s="296" t="s">
        <v>430</v>
      </c>
      <c r="G7" s="297" t="s">
        <v>434</v>
      </c>
    </row>
    <row r="8" spans="1:9" s="288" customFormat="1">
      <c r="A8" s="298" t="s">
        <v>289</v>
      </c>
      <c r="B8" s="299" t="s">
        <v>131</v>
      </c>
      <c r="C8" s="299" t="s">
        <v>5</v>
      </c>
      <c r="D8" s="300" t="s">
        <v>5</v>
      </c>
      <c r="E8" s="300" t="s">
        <v>5</v>
      </c>
      <c r="F8" s="301" t="s">
        <v>9</v>
      </c>
      <c r="G8" s="302" t="s">
        <v>9</v>
      </c>
    </row>
    <row r="9" spans="1:9" s="288" customFormat="1">
      <c r="A9" s="303"/>
      <c r="B9" s="304"/>
      <c r="C9" s="305"/>
      <c r="D9" s="306" t="s">
        <v>29</v>
      </c>
      <c r="E9" s="306"/>
      <c r="F9" s="307"/>
      <c r="G9" s="308"/>
    </row>
    <row r="10" spans="1:9" s="288" customFormat="1">
      <c r="A10" s="303" t="s">
        <v>290</v>
      </c>
      <c r="B10" s="304"/>
      <c r="C10" s="305"/>
      <c r="D10" s="306" t="s">
        <v>29</v>
      </c>
      <c r="E10" s="306"/>
      <c r="F10" s="307"/>
      <c r="G10" s="308"/>
    </row>
    <row r="11" spans="1:9" s="288" customFormat="1">
      <c r="A11" s="303" t="s">
        <v>386</v>
      </c>
      <c r="B11" s="304" t="s">
        <v>291</v>
      </c>
      <c r="C11" s="309">
        <v>48145.157312000003</v>
      </c>
      <c r="D11" s="309">
        <v>1845.4</v>
      </c>
      <c r="E11" s="310">
        <v>922.7</v>
      </c>
      <c r="F11" s="311">
        <v>24.28</v>
      </c>
      <c r="G11" s="312">
        <v>30.35</v>
      </c>
      <c r="H11" s="313"/>
    </row>
    <row r="12" spans="1:9" s="288" customFormat="1">
      <c r="A12" s="314" t="s">
        <v>387</v>
      </c>
      <c r="B12" s="304" t="s">
        <v>292</v>
      </c>
      <c r="C12" s="309">
        <v>40923.383715200005</v>
      </c>
      <c r="D12" s="309">
        <v>1568.5900000000001</v>
      </c>
      <c r="E12" s="310">
        <v>784.29500000000007</v>
      </c>
      <c r="F12" s="311">
        <v>20.638000000000002</v>
      </c>
      <c r="G12" s="312">
        <v>25.797499999999999</v>
      </c>
      <c r="H12" s="313"/>
    </row>
    <row r="13" spans="1:9" s="288" customFormat="1">
      <c r="A13" s="314" t="s">
        <v>293</v>
      </c>
      <c r="B13" s="304" t="s">
        <v>294</v>
      </c>
      <c r="C13" s="309">
        <v>36108.867984000004</v>
      </c>
      <c r="D13" s="309">
        <v>1384.0500000000002</v>
      </c>
      <c r="E13" s="310">
        <v>692.02500000000009</v>
      </c>
      <c r="F13" s="311">
        <v>18.21</v>
      </c>
      <c r="G13" s="312">
        <v>22.762500000000003</v>
      </c>
      <c r="H13" s="313"/>
      <c r="I13" s="315"/>
    </row>
    <row r="14" spans="1:9" s="288" customFormat="1">
      <c r="A14" s="314" t="s">
        <v>388</v>
      </c>
      <c r="B14" s="304" t="s">
        <v>295</v>
      </c>
      <c r="C14" s="309">
        <v>31294.352252799999</v>
      </c>
      <c r="D14" s="309">
        <v>1199.51</v>
      </c>
      <c r="E14" s="310">
        <v>599.755</v>
      </c>
      <c r="F14" s="311">
        <v>15.782000000000002</v>
      </c>
      <c r="G14" s="312">
        <v>19.727500000000003</v>
      </c>
      <c r="H14" s="313"/>
    </row>
    <row r="15" spans="1:9" s="288" customFormat="1">
      <c r="A15" s="314"/>
      <c r="B15" s="304"/>
      <c r="C15" s="310"/>
      <c r="D15" s="316"/>
      <c r="E15" s="317"/>
      <c r="F15" s="318"/>
      <c r="G15" s="319"/>
      <c r="H15" s="313"/>
    </row>
    <row r="16" spans="1:9" s="288" customFormat="1">
      <c r="A16" s="303" t="s">
        <v>389</v>
      </c>
      <c r="B16" s="304" t="s">
        <v>296</v>
      </c>
      <c r="C16" s="309">
        <v>49465.274879999997</v>
      </c>
      <c r="D16" s="309">
        <v>1896</v>
      </c>
      <c r="E16" s="310">
        <v>948</v>
      </c>
      <c r="F16" s="311">
        <v>24.95</v>
      </c>
      <c r="G16" s="312">
        <v>31.19</v>
      </c>
      <c r="H16" s="313"/>
    </row>
    <row r="17" spans="1:8" s="288" customFormat="1">
      <c r="A17" s="314" t="s">
        <v>387</v>
      </c>
      <c r="B17" s="304" t="s">
        <v>297</v>
      </c>
      <c r="C17" s="309">
        <v>42045.483647999994</v>
      </c>
      <c r="D17" s="309">
        <v>1611.6</v>
      </c>
      <c r="E17" s="310">
        <v>805.8</v>
      </c>
      <c r="F17" s="311">
        <v>21.2075</v>
      </c>
      <c r="G17" s="312">
        <v>26.511500000000002</v>
      </c>
      <c r="H17" s="313"/>
    </row>
    <row r="18" spans="1:8" s="288" customFormat="1">
      <c r="A18" s="314" t="s">
        <v>293</v>
      </c>
      <c r="B18" s="304" t="s">
        <v>298</v>
      </c>
      <c r="C18" s="309">
        <v>37098.956160000002</v>
      </c>
      <c r="D18" s="309">
        <v>1422</v>
      </c>
      <c r="E18" s="310">
        <v>711</v>
      </c>
      <c r="F18" s="311">
        <v>18.712499999999999</v>
      </c>
      <c r="G18" s="312">
        <v>23.392500000000002</v>
      </c>
      <c r="H18" s="313"/>
    </row>
    <row r="19" spans="1:8" s="288" customFormat="1">
      <c r="A19" s="314" t="s">
        <v>388</v>
      </c>
      <c r="B19" s="304" t="s">
        <v>299</v>
      </c>
      <c r="C19" s="309">
        <v>32152.428672000002</v>
      </c>
      <c r="D19" s="309">
        <v>1232.4000000000001</v>
      </c>
      <c r="E19" s="310">
        <v>616.20000000000005</v>
      </c>
      <c r="F19" s="311">
        <v>16.217500000000001</v>
      </c>
      <c r="G19" s="312">
        <v>20.273500000000002</v>
      </c>
      <c r="H19" s="313"/>
    </row>
    <row r="20" spans="1:8" s="288" customFormat="1">
      <c r="A20" s="314"/>
      <c r="B20" s="304"/>
      <c r="C20" s="310"/>
      <c r="D20" s="316"/>
      <c r="E20" s="320"/>
      <c r="F20" s="321"/>
      <c r="G20" s="319"/>
      <c r="H20" s="313"/>
    </row>
    <row r="21" spans="1:8" s="288" customFormat="1">
      <c r="A21" s="303" t="s">
        <v>390</v>
      </c>
      <c r="B21" s="304" t="s">
        <v>300</v>
      </c>
      <c r="C21" s="309">
        <v>52945.584832</v>
      </c>
      <c r="D21" s="309">
        <v>2029.4</v>
      </c>
      <c r="E21" s="310">
        <v>1014.7</v>
      </c>
      <c r="F21" s="311">
        <v>26.7</v>
      </c>
      <c r="G21" s="312">
        <v>33.380000000000003</v>
      </c>
      <c r="H21" s="313"/>
    </row>
    <row r="22" spans="1:8" s="288" customFormat="1">
      <c r="A22" s="314" t="s">
        <v>387</v>
      </c>
      <c r="B22" s="304" t="s">
        <v>301</v>
      </c>
      <c r="C22" s="309">
        <v>45003.747107199997</v>
      </c>
      <c r="D22" s="309">
        <v>1724.99</v>
      </c>
      <c r="E22" s="310">
        <v>862.495</v>
      </c>
      <c r="F22" s="311">
        <v>22.695</v>
      </c>
      <c r="G22" s="312">
        <v>28.373000000000001</v>
      </c>
      <c r="H22" s="313"/>
    </row>
    <row r="23" spans="1:8" s="288" customFormat="1">
      <c r="A23" s="314" t="s">
        <v>293</v>
      </c>
      <c r="B23" s="304" t="s">
        <v>302</v>
      </c>
      <c r="C23" s="309">
        <v>39709.188624000002</v>
      </c>
      <c r="D23" s="309">
        <v>1522.0500000000002</v>
      </c>
      <c r="E23" s="310">
        <v>761.02500000000009</v>
      </c>
      <c r="F23" s="311">
        <v>20.024999999999999</v>
      </c>
      <c r="G23" s="312">
        <v>25.035000000000004</v>
      </c>
      <c r="H23" s="313"/>
    </row>
    <row r="24" spans="1:8" s="288" customFormat="1">
      <c r="A24" s="314" t="s">
        <v>388</v>
      </c>
      <c r="B24" s="304" t="s">
        <v>303</v>
      </c>
      <c r="C24" s="309">
        <v>34414.6301408</v>
      </c>
      <c r="D24" s="309">
        <v>1319.1100000000001</v>
      </c>
      <c r="E24" s="310">
        <v>659.55500000000006</v>
      </c>
      <c r="F24" s="311">
        <v>17.355</v>
      </c>
      <c r="G24" s="312">
        <v>21.697000000000003</v>
      </c>
      <c r="H24" s="313"/>
    </row>
    <row r="25" spans="1:8" s="288" customFormat="1">
      <c r="A25" s="314"/>
      <c r="B25" s="304"/>
      <c r="C25" s="310"/>
      <c r="D25" s="320"/>
      <c r="E25" s="320"/>
      <c r="F25" s="321"/>
      <c r="G25" s="319"/>
      <c r="H25" s="313"/>
    </row>
    <row r="26" spans="1:8" s="288" customFormat="1">
      <c r="A26" s="303" t="s">
        <v>391</v>
      </c>
      <c r="B26" s="304" t="s">
        <v>304</v>
      </c>
      <c r="C26" s="309">
        <v>58038.212287999995</v>
      </c>
      <c r="D26" s="309">
        <v>2224.6</v>
      </c>
      <c r="E26" s="310">
        <v>1112.3</v>
      </c>
      <c r="F26" s="311">
        <v>29.27</v>
      </c>
      <c r="G26" s="312">
        <v>36.590000000000003</v>
      </c>
      <c r="H26" s="313"/>
    </row>
    <row r="27" spans="1:8" s="288" customFormat="1">
      <c r="A27" s="314" t="s">
        <v>387</v>
      </c>
      <c r="B27" s="304" t="s">
        <v>305</v>
      </c>
      <c r="C27" s="309">
        <v>49332.480444799992</v>
      </c>
      <c r="D27" s="309">
        <v>1890.9099999999999</v>
      </c>
      <c r="E27" s="310">
        <v>945.45499999999993</v>
      </c>
      <c r="F27" s="311">
        <v>24.8795</v>
      </c>
      <c r="G27" s="312">
        <v>31.101500000000001</v>
      </c>
      <c r="H27" s="313"/>
    </row>
    <row r="28" spans="1:8" s="288" customFormat="1">
      <c r="A28" s="314" t="s">
        <v>293</v>
      </c>
      <c r="B28" s="304" t="s">
        <v>306</v>
      </c>
      <c r="C28" s="309">
        <v>43528.659215999993</v>
      </c>
      <c r="D28" s="309">
        <v>1668.4499999999998</v>
      </c>
      <c r="E28" s="310">
        <v>834.22499999999991</v>
      </c>
      <c r="F28" s="311">
        <v>21.952500000000001</v>
      </c>
      <c r="G28" s="312">
        <v>27.442500000000003</v>
      </c>
      <c r="H28" s="313"/>
    </row>
    <row r="29" spans="1:8" s="288" customFormat="1">
      <c r="A29" s="314" t="s">
        <v>388</v>
      </c>
      <c r="B29" s="304" t="s">
        <v>307</v>
      </c>
      <c r="C29" s="309">
        <v>37724.8379872</v>
      </c>
      <c r="D29" s="309">
        <v>1445.99</v>
      </c>
      <c r="E29" s="310">
        <v>722.995</v>
      </c>
      <c r="F29" s="311">
        <v>19.025500000000001</v>
      </c>
      <c r="G29" s="312">
        <v>23.783500000000004</v>
      </c>
      <c r="H29" s="313"/>
    </row>
    <row r="30" spans="1:8" s="288" customFormat="1">
      <c r="A30" s="314"/>
      <c r="B30" s="304"/>
      <c r="C30" s="310"/>
      <c r="D30" s="320"/>
      <c r="E30" s="320"/>
      <c r="F30" s="321"/>
      <c r="G30" s="319"/>
      <c r="H30" s="313"/>
    </row>
    <row r="31" spans="1:8" s="288" customFormat="1">
      <c r="A31" s="303" t="s">
        <v>392</v>
      </c>
      <c r="B31" s="304" t="s">
        <v>308</v>
      </c>
      <c r="C31" s="309">
        <v>64117.014527999992</v>
      </c>
      <c r="D31" s="309">
        <v>2457.6</v>
      </c>
      <c r="E31" s="310">
        <v>1228.8</v>
      </c>
      <c r="F31" s="311">
        <v>32.336842105263159</v>
      </c>
      <c r="G31" s="312">
        <v>40.42</v>
      </c>
      <c r="H31" s="313"/>
    </row>
    <row r="32" spans="1:8" s="288" customFormat="1">
      <c r="A32" s="314" t="s">
        <v>387</v>
      </c>
      <c r="B32" s="304" t="s">
        <v>309</v>
      </c>
      <c r="C32" s="309">
        <v>54499.4623488</v>
      </c>
      <c r="D32" s="309">
        <v>2088.96</v>
      </c>
      <c r="E32" s="310">
        <v>1044.48</v>
      </c>
      <c r="F32" s="311">
        <v>27.486315789473686</v>
      </c>
      <c r="G32" s="312">
        <v>34.356999999999999</v>
      </c>
      <c r="H32" s="313"/>
    </row>
    <row r="33" spans="1:13" s="288" customFormat="1">
      <c r="A33" s="314" t="s">
        <v>293</v>
      </c>
      <c r="B33" s="304" t="s">
        <v>310</v>
      </c>
      <c r="C33" s="309">
        <v>48087.760895999992</v>
      </c>
      <c r="D33" s="309">
        <v>1843.1999999999998</v>
      </c>
      <c r="E33" s="310">
        <v>921.59999999999991</v>
      </c>
      <c r="F33" s="311">
        <v>24.252631578947369</v>
      </c>
      <c r="G33" s="312">
        <v>30.315000000000001</v>
      </c>
      <c r="H33" s="313"/>
    </row>
    <row r="34" spans="1:13" s="288" customFormat="1">
      <c r="A34" s="314" t="s">
        <v>388</v>
      </c>
      <c r="B34" s="304" t="s">
        <v>311</v>
      </c>
      <c r="C34" s="309">
        <f>D34*26.08928</f>
        <v>41676.0594432</v>
      </c>
      <c r="D34" s="309">
        <f>E34*2</f>
        <v>1597.44</v>
      </c>
      <c r="E34" s="310">
        <f>E31*65%</f>
        <v>798.72</v>
      </c>
      <c r="F34" s="311">
        <f>F31*65%</f>
        <v>21.018947368421053</v>
      </c>
      <c r="G34" s="312">
        <f>G31*65%</f>
        <v>26.273000000000003</v>
      </c>
      <c r="H34" s="313"/>
    </row>
    <row r="35" spans="1:13" s="288" customFormat="1">
      <c r="A35" s="314"/>
      <c r="B35" s="304"/>
      <c r="C35" s="310"/>
      <c r="D35" s="320"/>
      <c r="E35" s="320"/>
      <c r="F35" s="321"/>
      <c r="G35" s="319"/>
      <c r="H35" s="313"/>
    </row>
    <row r="36" spans="1:13" s="288" customFormat="1">
      <c r="A36" s="303" t="s">
        <v>393</v>
      </c>
      <c r="B36" s="304" t="s">
        <v>312</v>
      </c>
      <c r="C36" s="309">
        <v>63558.703935999991</v>
      </c>
      <c r="D36" s="309">
        <v>2436.1999999999998</v>
      </c>
      <c r="E36" s="310">
        <v>1218.0999999999999</v>
      </c>
      <c r="F36" s="311">
        <v>32.055263157894736</v>
      </c>
      <c r="G36" s="312">
        <v>40.08</v>
      </c>
      <c r="H36" s="322"/>
      <c r="I36" s="289"/>
      <c r="J36" s="323"/>
      <c r="K36" s="324"/>
      <c r="L36" s="287"/>
      <c r="M36" s="325"/>
    </row>
    <row r="37" spans="1:13" s="288" customFormat="1">
      <c r="A37" s="314" t="s">
        <v>387</v>
      </c>
      <c r="B37" s="304" t="s">
        <v>313</v>
      </c>
      <c r="C37" s="309">
        <v>54024.898345599999</v>
      </c>
      <c r="D37" s="309">
        <v>2070.77</v>
      </c>
      <c r="E37" s="310">
        <v>1035.385</v>
      </c>
      <c r="F37" s="311">
        <v>27.247</v>
      </c>
      <c r="G37" s="312">
        <v>34.067999999999998</v>
      </c>
      <c r="H37" s="322"/>
      <c r="I37" s="289"/>
      <c r="J37" s="323"/>
      <c r="K37" s="324"/>
      <c r="L37" s="287"/>
      <c r="M37" s="325"/>
    </row>
    <row r="38" spans="1:13" s="288" customFormat="1">
      <c r="A38" s="314" t="s">
        <v>293</v>
      </c>
      <c r="B38" s="304" t="s">
        <v>314</v>
      </c>
      <c r="C38" s="309">
        <v>47669.027951999997</v>
      </c>
      <c r="D38" s="309">
        <v>1827.1499999999999</v>
      </c>
      <c r="E38" s="310">
        <v>913.57499999999993</v>
      </c>
      <c r="F38" s="311">
        <v>24.041399999999999</v>
      </c>
      <c r="G38" s="312">
        <v>30.06</v>
      </c>
      <c r="H38" s="322"/>
      <c r="I38" s="289"/>
      <c r="J38" s="323"/>
      <c r="K38" s="324"/>
      <c r="L38" s="287"/>
      <c r="M38" s="325"/>
    </row>
    <row r="39" spans="1:13" s="288" customFormat="1" ht="14.4" thickBot="1">
      <c r="A39" s="326" t="s">
        <v>388</v>
      </c>
      <c r="B39" s="327" t="s">
        <v>315</v>
      </c>
      <c r="C39" s="309">
        <v>41313.157558399995</v>
      </c>
      <c r="D39" s="309">
        <v>1583.53</v>
      </c>
      <c r="E39" s="310">
        <v>791.76499999999999</v>
      </c>
      <c r="F39" s="311">
        <v>20.835899999999999</v>
      </c>
      <c r="G39" s="312">
        <v>26.052</v>
      </c>
      <c r="H39" s="322"/>
      <c r="I39" s="289"/>
      <c r="J39" s="323"/>
      <c r="K39" s="324"/>
      <c r="L39" s="287"/>
      <c r="M39" s="325"/>
    </row>
    <row r="40" spans="1:13" s="288" customFormat="1">
      <c r="A40" s="293"/>
      <c r="B40" s="294" t="s">
        <v>128</v>
      </c>
      <c r="C40" s="294" t="s">
        <v>428</v>
      </c>
      <c r="D40" s="295" t="s">
        <v>429</v>
      </c>
      <c r="E40" s="295" t="s">
        <v>287</v>
      </c>
      <c r="F40" s="296" t="s">
        <v>430</v>
      </c>
      <c r="G40" s="297" t="s">
        <v>434</v>
      </c>
      <c r="H40" s="313"/>
    </row>
    <row r="41" spans="1:13" s="288" customFormat="1">
      <c r="A41" s="298" t="s">
        <v>289</v>
      </c>
      <c r="B41" s="299" t="s">
        <v>131</v>
      </c>
      <c r="C41" s="299" t="s">
        <v>5</v>
      </c>
      <c r="D41" s="300" t="s">
        <v>5</v>
      </c>
      <c r="E41" s="300" t="s">
        <v>5</v>
      </c>
      <c r="F41" s="301" t="s">
        <v>9</v>
      </c>
      <c r="G41" s="302" t="s">
        <v>9</v>
      </c>
      <c r="H41" s="313"/>
    </row>
    <row r="42" spans="1:13" s="288" customFormat="1">
      <c r="A42" s="303"/>
      <c r="B42" s="304"/>
      <c r="C42" s="310"/>
      <c r="D42" s="328"/>
      <c r="E42" s="328"/>
      <c r="F42" s="329"/>
      <c r="G42" s="330"/>
      <c r="H42" s="313"/>
    </row>
    <row r="43" spans="1:13" s="288" customFormat="1">
      <c r="A43" s="303" t="s">
        <v>316</v>
      </c>
      <c r="B43" s="305"/>
      <c r="C43" s="310"/>
      <c r="D43" s="328"/>
      <c r="E43" s="328"/>
      <c r="F43" s="329"/>
      <c r="G43" s="330"/>
      <c r="H43" s="313"/>
    </row>
    <row r="44" spans="1:13" s="288" customFormat="1">
      <c r="A44" s="331" t="s">
        <v>386</v>
      </c>
      <c r="B44" s="332" t="s">
        <v>317</v>
      </c>
      <c r="C44" s="309">
        <v>48145.157312000003</v>
      </c>
      <c r="D44" s="309">
        <v>1845.4</v>
      </c>
      <c r="E44" s="310">
        <v>922.7</v>
      </c>
      <c r="F44" s="311">
        <v>24.28</v>
      </c>
      <c r="G44" s="312">
        <v>30.35</v>
      </c>
      <c r="H44" s="313"/>
    </row>
    <row r="45" spans="1:13" s="288" customFormat="1">
      <c r="A45" s="333" t="s">
        <v>387</v>
      </c>
      <c r="B45" s="332" t="s">
        <v>318</v>
      </c>
      <c r="C45" s="309">
        <v>40923.383715200005</v>
      </c>
      <c r="D45" s="309">
        <v>1568.5900000000001</v>
      </c>
      <c r="E45" s="310">
        <v>784.29500000000007</v>
      </c>
      <c r="F45" s="311">
        <v>20.638000000000002</v>
      </c>
      <c r="G45" s="312">
        <v>25.797499999999999</v>
      </c>
      <c r="H45" s="313"/>
    </row>
    <row r="46" spans="1:13" s="288" customFormat="1">
      <c r="A46" s="333" t="s">
        <v>293</v>
      </c>
      <c r="B46" s="332" t="s">
        <v>319</v>
      </c>
      <c r="C46" s="309">
        <v>36108.867984000004</v>
      </c>
      <c r="D46" s="309">
        <v>1384.0500000000002</v>
      </c>
      <c r="E46" s="310">
        <v>692.02500000000009</v>
      </c>
      <c r="F46" s="311">
        <v>18.21</v>
      </c>
      <c r="G46" s="312">
        <v>22.762500000000003</v>
      </c>
      <c r="H46" s="313"/>
    </row>
    <row r="47" spans="1:13" s="288" customFormat="1">
      <c r="A47" s="333" t="s">
        <v>388</v>
      </c>
      <c r="B47" s="332" t="s">
        <v>320</v>
      </c>
      <c r="C47" s="309">
        <v>31294.352252799999</v>
      </c>
      <c r="D47" s="309">
        <v>1199.51</v>
      </c>
      <c r="E47" s="310">
        <v>599.755</v>
      </c>
      <c r="F47" s="311">
        <v>15.782000000000002</v>
      </c>
      <c r="G47" s="312">
        <v>19.727500000000003</v>
      </c>
      <c r="H47" s="322"/>
      <c r="I47" s="289"/>
      <c r="J47" s="323"/>
      <c r="K47" s="324"/>
      <c r="L47" s="287"/>
      <c r="M47" s="325"/>
    </row>
    <row r="48" spans="1:13" s="288" customFormat="1">
      <c r="A48" s="333"/>
      <c r="B48" s="332"/>
      <c r="C48" s="310"/>
      <c r="D48" s="320"/>
      <c r="E48" s="320"/>
      <c r="F48" s="321"/>
      <c r="G48" s="319"/>
      <c r="H48" s="322"/>
      <c r="I48" s="289"/>
      <c r="J48" s="323"/>
      <c r="K48" s="324"/>
      <c r="L48" s="287"/>
      <c r="M48" s="325"/>
    </row>
    <row r="49" spans="1:13" s="288" customFormat="1">
      <c r="A49" s="331" t="s">
        <v>389</v>
      </c>
      <c r="B49" s="332" t="s">
        <v>321</v>
      </c>
      <c r="C49" s="309">
        <v>49465.274879999997</v>
      </c>
      <c r="D49" s="309">
        <v>1896</v>
      </c>
      <c r="E49" s="310">
        <v>948</v>
      </c>
      <c r="F49" s="311">
        <v>24.95</v>
      </c>
      <c r="G49" s="312">
        <v>31.19</v>
      </c>
      <c r="H49" s="322"/>
      <c r="I49" s="289"/>
      <c r="J49" s="323"/>
      <c r="K49" s="324"/>
      <c r="L49" s="287"/>
      <c r="M49" s="325"/>
    </row>
    <row r="50" spans="1:13" s="288" customFormat="1">
      <c r="A50" s="333" t="s">
        <v>387</v>
      </c>
      <c r="B50" s="332" t="s">
        <v>322</v>
      </c>
      <c r="C50" s="309">
        <v>42045.483647999994</v>
      </c>
      <c r="D50" s="309">
        <v>1611.6</v>
      </c>
      <c r="E50" s="310">
        <v>805.8</v>
      </c>
      <c r="F50" s="311">
        <v>21.2075</v>
      </c>
      <c r="G50" s="312">
        <v>26.511500000000002</v>
      </c>
      <c r="H50" s="322"/>
      <c r="I50" s="289"/>
      <c r="J50" s="323"/>
      <c r="K50" s="324"/>
      <c r="L50" s="287"/>
      <c r="M50" s="325"/>
    </row>
    <row r="51" spans="1:13" s="288" customFormat="1">
      <c r="A51" s="333" t="s">
        <v>293</v>
      </c>
      <c r="B51" s="332" t="s">
        <v>323</v>
      </c>
      <c r="C51" s="309">
        <v>37098.956160000002</v>
      </c>
      <c r="D51" s="309">
        <v>1422</v>
      </c>
      <c r="E51" s="310">
        <v>711</v>
      </c>
      <c r="F51" s="311">
        <v>18.712499999999999</v>
      </c>
      <c r="G51" s="312">
        <v>23.392500000000002</v>
      </c>
      <c r="H51" s="313"/>
    </row>
    <row r="52" spans="1:13" s="288" customFormat="1">
      <c r="A52" s="333" t="s">
        <v>388</v>
      </c>
      <c r="B52" s="332" t="s">
        <v>324</v>
      </c>
      <c r="C52" s="309">
        <v>32152.428672000002</v>
      </c>
      <c r="D52" s="309">
        <v>1232.4000000000001</v>
      </c>
      <c r="E52" s="310">
        <v>616.20000000000005</v>
      </c>
      <c r="F52" s="311">
        <v>16.217500000000001</v>
      </c>
      <c r="G52" s="312">
        <v>20.273500000000002</v>
      </c>
    </row>
    <row r="53" spans="1:13" s="288" customFormat="1">
      <c r="A53" s="333"/>
      <c r="B53" s="332"/>
      <c r="C53" s="310"/>
      <c r="D53" s="320"/>
      <c r="E53" s="320"/>
      <c r="F53" s="321"/>
      <c r="G53" s="319"/>
    </row>
    <row r="54" spans="1:13" s="288" customFormat="1">
      <c r="A54" s="331" t="s">
        <v>325</v>
      </c>
      <c r="B54" s="334"/>
      <c r="C54" s="334"/>
      <c r="D54" s="320"/>
      <c r="E54" s="320"/>
      <c r="F54" s="321"/>
      <c r="G54" s="319"/>
    </row>
    <row r="55" spans="1:13" s="288" customFormat="1">
      <c r="A55" s="333" t="s">
        <v>326</v>
      </c>
      <c r="B55" s="332" t="s">
        <v>327</v>
      </c>
      <c r="C55" s="309">
        <v>58038.212287999995</v>
      </c>
      <c r="D55" s="309">
        <v>2224.6</v>
      </c>
      <c r="E55" s="310">
        <v>1112.3</v>
      </c>
      <c r="F55" s="311">
        <v>29.27</v>
      </c>
      <c r="G55" s="312">
        <v>36.590000000000003</v>
      </c>
    </row>
    <row r="56" spans="1:13" s="288" customFormat="1">
      <c r="A56" s="333" t="s">
        <v>387</v>
      </c>
      <c r="B56" s="332" t="s">
        <v>328</v>
      </c>
      <c r="C56" s="309">
        <v>49332.480444799992</v>
      </c>
      <c r="D56" s="309">
        <v>1890.9099999999999</v>
      </c>
      <c r="E56" s="310">
        <v>945.45499999999993</v>
      </c>
      <c r="F56" s="311">
        <v>24.8795</v>
      </c>
      <c r="G56" s="312">
        <v>31.101500000000001</v>
      </c>
    </row>
    <row r="57" spans="1:13" s="288" customFormat="1">
      <c r="A57" s="333" t="s">
        <v>293</v>
      </c>
      <c r="B57" s="332" t="s">
        <v>329</v>
      </c>
      <c r="C57" s="309">
        <v>43528.659215999993</v>
      </c>
      <c r="D57" s="309">
        <v>1668.4499999999998</v>
      </c>
      <c r="E57" s="310">
        <v>834.22499999999991</v>
      </c>
      <c r="F57" s="311">
        <v>21.952500000000001</v>
      </c>
      <c r="G57" s="312">
        <v>27.442500000000003</v>
      </c>
    </row>
    <row r="58" spans="1:13" s="288" customFormat="1">
      <c r="A58" s="333" t="s">
        <v>388</v>
      </c>
      <c r="B58" s="332" t="s">
        <v>330</v>
      </c>
      <c r="C58" s="309">
        <v>37724.8379872</v>
      </c>
      <c r="D58" s="309">
        <v>1445.99</v>
      </c>
      <c r="E58" s="310">
        <v>722.995</v>
      </c>
      <c r="F58" s="311">
        <v>19.025500000000001</v>
      </c>
      <c r="G58" s="312">
        <v>23.783500000000004</v>
      </c>
    </row>
    <row r="59" spans="1:13" s="288" customFormat="1">
      <c r="A59" s="333"/>
      <c r="B59" s="332"/>
      <c r="C59" s="310"/>
      <c r="D59" s="320"/>
      <c r="E59" s="320"/>
      <c r="F59" s="321"/>
      <c r="G59" s="319"/>
    </row>
    <row r="60" spans="1:13" s="288" customFormat="1" ht="14.4" thickBot="1">
      <c r="A60" s="335" t="s">
        <v>402</v>
      </c>
      <c r="B60" s="336" t="s">
        <v>403</v>
      </c>
      <c r="C60" s="337">
        <v>48145.157312000003</v>
      </c>
      <c r="D60" s="337">
        <v>1845.4</v>
      </c>
      <c r="E60" s="338">
        <v>922.7</v>
      </c>
      <c r="F60" s="339">
        <v>24.28</v>
      </c>
      <c r="G60" s="340">
        <v>30.35</v>
      </c>
    </row>
    <row r="62" spans="1:13" s="288" customFormat="1">
      <c r="A62" s="341" t="s">
        <v>357</v>
      </c>
      <c r="C62" s="342">
        <v>14.97</v>
      </c>
    </row>
    <row r="63" spans="1:13" s="288" customFormat="1">
      <c r="C63" s="343"/>
    </row>
    <row r="64" spans="1:13" s="288" customFormat="1">
      <c r="A64" s="344" t="s">
        <v>358</v>
      </c>
      <c r="C64" s="342">
        <v>2.15</v>
      </c>
    </row>
    <row r="65" spans="1:3" s="288" customFormat="1" ht="14.4">
      <c r="A65" s="345"/>
      <c r="C65" s="346"/>
    </row>
    <row r="66" spans="1:3" s="288" customFormat="1">
      <c r="A66" s="341" t="s">
        <v>435</v>
      </c>
      <c r="C66" s="347">
        <v>3.25</v>
      </c>
    </row>
  </sheetData>
  <pageMargins left="0.7" right="0.7" top="0.75" bottom="0.75" header="0.3" footer="0.3"/>
  <pageSetup paperSize="9" orientation="landscape" r:id="rId1"/>
  <rowBreaks count="1" manualBreakCount="1">
    <brk id="3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T48"/>
  <sheetViews>
    <sheetView showGridLines="0" workbookViewId="0">
      <selection activeCell="F15" sqref="F15"/>
    </sheetView>
  </sheetViews>
  <sheetFormatPr defaultRowHeight="14.4"/>
  <cols>
    <col min="1" max="1" width="9.33203125" style="70" customWidth="1"/>
    <col min="2" max="2" width="23.44140625" style="70" customWidth="1"/>
    <col min="3" max="3" width="16" style="70" customWidth="1"/>
    <col min="4" max="4" width="13" style="70" customWidth="1"/>
    <col min="5" max="5" width="13.109375" style="70" customWidth="1"/>
    <col min="6" max="6" width="58.44140625" style="70" customWidth="1"/>
    <col min="7" max="7" width="18.109375" style="70" bestFit="1" customWidth="1"/>
    <col min="8" max="8" width="10" style="70" bestFit="1" customWidth="1"/>
    <col min="9" max="9" width="12" style="70" bestFit="1" customWidth="1"/>
    <col min="10" max="11" width="8.88671875" style="70"/>
    <col min="12" max="12" width="10" style="70" bestFit="1" customWidth="1"/>
    <col min="13" max="13" width="12" style="70" bestFit="1" customWidth="1"/>
    <col min="14" max="16384" width="8.88671875" style="70"/>
  </cols>
  <sheetData>
    <row r="1" spans="1:20" s="70" customFormat="1">
      <c r="A1" s="152" t="s">
        <v>232</v>
      </c>
      <c r="B1" s="152"/>
      <c r="E1" s="235"/>
      <c r="F1" s="152"/>
    </row>
    <row r="2" spans="1:20" s="70" customFormat="1">
      <c r="A2" s="152" t="s">
        <v>4</v>
      </c>
      <c r="B2" s="239">
        <v>45724</v>
      </c>
      <c r="E2" s="107"/>
    </row>
    <row r="3" spans="1:20" s="70" customFormat="1" ht="15" thickBot="1">
      <c r="A3" s="152" t="s">
        <v>29</v>
      </c>
      <c r="B3" s="236" t="s">
        <v>29</v>
      </c>
      <c r="C3" s="152"/>
      <c r="D3" s="152"/>
      <c r="E3" s="235"/>
    </row>
    <row r="4" spans="1:20" s="70" customFormat="1" ht="41.4">
      <c r="A4" s="348" t="s">
        <v>233</v>
      </c>
      <c r="B4" s="270" t="s">
        <v>234</v>
      </c>
      <c r="C4" s="349" t="s">
        <v>439</v>
      </c>
      <c r="D4" s="246" t="s">
        <v>54</v>
      </c>
      <c r="E4" s="350" t="s">
        <v>440</v>
      </c>
      <c r="F4" s="351"/>
    </row>
    <row r="5" spans="1:20" s="70" customFormat="1">
      <c r="A5" s="195"/>
      <c r="B5" s="89"/>
      <c r="C5" s="89"/>
      <c r="D5" s="89"/>
      <c r="E5" s="352"/>
    </row>
    <row r="6" spans="1:20" s="70" customFormat="1">
      <c r="A6" s="195" t="s">
        <v>235</v>
      </c>
      <c r="B6" s="353" t="s">
        <v>236</v>
      </c>
      <c r="C6" s="125">
        <v>72918.64</v>
      </c>
      <c r="D6" s="354">
        <v>2794.97</v>
      </c>
      <c r="E6" s="355">
        <v>38.551250000000003</v>
      </c>
      <c r="F6" s="356"/>
      <c r="Q6" s="140"/>
      <c r="R6" s="140"/>
      <c r="S6" s="140"/>
      <c r="T6" s="140"/>
    </row>
    <row r="7" spans="1:20" s="70" customFormat="1">
      <c r="A7" s="195" t="s">
        <v>237</v>
      </c>
      <c r="B7" s="353" t="s">
        <v>238</v>
      </c>
      <c r="C7" s="125">
        <v>74230.16</v>
      </c>
      <c r="D7" s="354">
        <v>2845.24</v>
      </c>
      <c r="E7" s="355">
        <v>39.244635000000002</v>
      </c>
      <c r="F7" s="356"/>
      <c r="Q7" s="140"/>
      <c r="R7" s="140"/>
      <c r="S7" s="140"/>
      <c r="T7" s="140"/>
    </row>
    <row r="8" spans="1:20" s="70" customFormat="1">
      <c r="A8" s="195" t="s">
        <v>239</v>
      </c>
      <c r="B8" s="353" t="s">
        <v>240</v>
      </c>
      <c r="C8" s="125">
        <v>76859.600000000006</v>
      </c>
      <c r="D8" s="354">
        <v>2946.02</v>
      </c>
      <c r="E8" s="355">
        <v>40.634790000000002</v>
      </c>
      <c r="F8" s="356"/>
      <c r="Q8" s="140"/>
      <c r="R8" s="140"/>
      <c r="S8" s="140"/>
      <c r="T8" s="140"/>
    </row>
    <row r="9" spans="1:20" s="70" customFormat="1">
      <c r="A9" s="195" t="s">
        <v>241</v>
      </c>
      <c r="B9" s="353" t="s">
        <v>242</v>
      </c>
      <c r="C9" s="125">
        <v>79551.09</v>
      </c>
      <c r="D9" s="354">
        <v>3049.19</v>
      </c>
      <c r="E9" s="355">
        <v>42.057749999999999</v>
      </c>
      <c r="F9" s="356"/>
      <c r="Q9" s="140"/>
      <c r="R9" s="140"/>
      <c r="S9" s="140"/>
      <c r="T9" s="140"/>
    </row>
    <row r="10" spans="1:20" s="70" customFormat="1">
      <c r="A10" s="195" t="s">
        <v>243</v>
      </c>
      <c r="B10" s="353" t="s">
        <v>244</v>
      </c>
      <c r="C10" s="125">
        <v>83733.81</v>
      </c>
      <c r="D10" s="354">
        <v>3209.51</v>
      </c>
      <c r="E10" s="355">
        <v>44.269106000000001</v>
      </c>
      <c r="F10" s="356"/>
      <c r="Q10" s="140"/>
      <c r="R10" s="140"/>
      <c r="S10" s="140"/>
      <c r="T10" s="140"/>
    </row>
    <row r="11" spans="1:20" s="70" customFormat="1">
      <c r="A11" s="195" t="s">
        <v>245</v>
      </c>
      <c r="B11" s="353" t="s">
        <v>246</v>
      </c>
      <c r="C11" s="125">
        <v>86521.59</v>
      </c>
      <c r="D11" s="354">
        <v>3316.37</v>
      </c>
      <c r="E11" s="355">
        <v>45.742972999999999</v>
      </c>
      <c r="F11" s="356"/>
      <c r="Q11" s="140"/>
      <c r="R11" s="140"/>
      <c r="S11" s="140"/>
      <c r="T11" s="140"/>
    </row>
    <row r="12" spans="1:20" s="70" customFormat="1">
      <c r="A12" s="195" t="s">
        <v>247</v>
      </c>
      <c r="B12" s="353" t="s">
        <v>248</v>
      </c>
      <c r="C12" s="125">
        <v>89313.64</v>
      </c>
      <c r="D12" s="354">
        <v>3423.38</v>
      </c>
      <c r="E12" s="355">
        <v>47.219098000000002</v>
      </c>
      <c r="F12" s="356"/>
      <c r="Q12" s="140"/>
      <c r="R12" s="140"/>
      <c r="S12" s="140"/>
      <c r="T12" s="140"/>
    </row>
    <row r="13" spans="1:20" s="70" customFormat="1">
      <c r="A13" s="195" t="s">
        <v>249</v>
      </c>
      <c r="B13" s="353" t="s">
        <v>250</v>
      </c>
      <c r="C13" s="125">
        <v>92103.53</v>
      </c>
      <c r="D13" s="354">
        <v>3530.32</v>
      </c>
      <c r="E13" s="355">
        <v>48.694080999999997</v>
      </c>
      <c r="F13" s="356"/>
      <c r="Q13" s="140"/>
      <c r="R13" s="140"/>
      <c r="S13" s="140"/>
      <c r="T13" s="140"/>
    </row>
    <row r="14" spans="1:20" s="70" customFormat="1">
      <c r="A14" s="195" t="s">
        <v>251</v>
      </c>
      <c r="B14" s="353" t="s">
        <v>252</v>
      </c>
      <c r="C14" s="125">
        <v>95173.71</v>
      </c>
      <c r="D14" s="354">
        <v>3648</v>
      </c>
      <c r="E14" s="355">
        <v>50.317250000000001</v>
      </c>
      <c r="F14" s="356"/>
      <c r="Q14" s="140"/>
      <c r="R14" s="140"/>
      <c r="S14" s="140"/>
      <c r="T14" s="140"/>
    </row>
    <row r="15" spans="1:20" s="70" customFormat="1">
      <c r="A15" s="195" t="s">
        <v>253</v>
      </c>
      <c r="B15" s="353" t="s">
        <v>254</v>
      </c>
      <c r="C15" s="125">
        <v>98838.87</v>
      </c>
      <c r="D15" s="354">
        <v>3788.49</v>
      </c>
      <c r="E15" s="355">
        <v>52.254978000000001</v>
      </c>
      <c r="F15" s="356"/>
      <c r="Q15" s="140"/>
      <c r="R15" s="140"/>
      <c r="S15" s="140"/>
      <c r="T15" s="140"/>
    </row>
    <row r="16" spans="1:20" s="70" customFormat="1">
      <c r="A16" s="195" t="s">
        <v>255</v>
      </c>
      <c r="B16" s="353" t="s">
        <v>256</v>
      </c>
      <c r="C16" s="125">
        <v>102317.39</v>
      </c>
      <c r="D16" s="354">
        <v>3921.82</v>
      </c>
      <c r="E16" s="355">
        <v>54.094031999999999</v>
      </c>
      <c r="F16" s="356"/>
      <c r="Q16" s="140"/>
      <c r="R16" s="140"/>
      <c r="S16" s="140"/>
      <c r="T16" s="140"/>
    </row>
    <row r="17" spans="1:20" s="70" customFormat="1">
      <c r="A17" s="195" t="s">
        <v>257</v>
      </c>
      <c r="B17" s="353" t="s">
        <v>258</v>
      </c>
      <c r="C17" s="125">
        <v>105406.97</v>
      </c>
      <c r="D17" s="354">
        <v>4040.24</v>
      </c>
      <c r="E17" s="355">
        <v>55.727457000000001</v>
      </c>
      <c r="F17" s="356"/>
      <c r="Q17" s="140"/>
      <c r="R17" s="140"/>
      <c r="S17" s="140"/>
      <c r="T17" s="140"/>
    </row>
    <row r="18" spans="1:20" s="70" customFormat="1">
      <c r="A18" s="195"/>
      <c r="B18" s="353"/>
      <c r="C18" s="125"/>
      <c r="D18" s="354"/>
      <c r="E18" s="355"/>
      <c r="F18" s="356"/>
      <c r="Q18" s="140"/>
      <c r="R18" s="140"/>
      <c r="S18" s="140"/>
      <c r="T18" s="140"/>
    </row>
    <row r="19" spans="1:20" s="70" customFormat="1">
      <c r="A19" s="195" t="s">
        <v>259</v>
      </c>
      <c r="B19" s="353" t="s">
        <v>260</v>
      </c>
      <c r="C19" s="125">
        <v>113226.69</v>
      </c>
      <c r="D19" s="354">
        <v>4339.97</v>
      </c>
      <c r="E19" s="355">
        <v>59.861654000000001</v>
      </c>
      <c r="F19" s="356"/>
      <c r="Q19" s="140"/>
      <c r="R19" s="140"/>
      <c r="S19" s="140"/>
      <c r="T19" s="140"/>
    </row>
    <row r="20" spans="1:20" s="70" customFormat="1">
      <c r="A20" s="195" t="s">
        <v>261</v>
      </c>
      <c r="B20" s="353" t="s">
        <v>262</v>
      </c>
      <c r="C20" s="125">
        <v>117478.22</v>
      </c>
      <c r="D20" s="354">
        <v>4502.93</v>
      </c>
      <c r="E20" s="355">
        <v>62.109389</v>
      </c>
      <c r="F20" s="356"/>
      <c r="Q20" s="140"/>
      <c r="R20" s="140"/>
      <c r="S20" s="140"/>
      <c r="T20" s="140"/>
    </row>
    <row r="21" spans="1:20" s="70" customFormat="1">
      <c r="A21" s="195" t="s">
        <v>263</v>
      </c>
      <c r="B21" s="353" t="s">
        <v>264</v>
      </c>
      <c r="C21" s="125">
        <v>121718.62</v>
      </c>
      <c r="D21" s="354">
        <v>4665.46</v>
      </c>
      <c r="E21" s="355">
        <v>64.351240000000004</v>
      </c>
      <c r="F21" s="356"/>
      <c r="Q21" s="140"/>
      <c r="R21" s="140"/>
      <c r="S21" s="140"/>
      <c r="T21" s="140"/>
    </row>
    <row r="22" spans="1:20" s="70" customFormat="1">
      <c r="A22" s="195"/>
      <c r="B22" s="353"/>
      <c r="C22" s="125"/>
      <c r="D22" s="354"/>
      <c r="E22" s="355"/>
      <c r="F22" s="356"/>
      <c r="Q22" s="140"/>
      <c r="R22" s="140"/>
      <c r="S22" s="140"/>
      <c r="T22" s="140"/>
    </row>
    <row r="23" spans="1:20" s="70" customFormat="1">
      <c r="A23" s="195" t="s">
        <v>265</v>
      </c>
      <c r="B23" s="353" t="s">
        <v>266</v>
      </c>
      <c r="C23" s="125">
        <v>125967.95</v>
      </c>
      <c r="D23" s="354">
        <v>4828.34</v>
      </c>
      <c r="E23" s="355">
        <v>66.597812000000005</v>
      </c>
      <c r="F23" s="356"/>
      <c r="Q23" s="140"/>
      <c r="R23" s="140"/>
      <c r="S23" s="140"/>
      <c r="T23" s="140"/>
    </row>
    <row r="24" spans="1:20" s="70" customFormat="1">
      <c r="A24" s="195" t="s">
        <v>267</v>
      </c>
      <c r="B24" s="353" t="s">
        <v>268</v>
      </c>
      <c r="C24" s="125">
        <v>130210.57</v>
      </c>
      <c r="D24" s="354">
        <v>4990.96</v>
      </c>
      <c r="E24" s="355">
        <v>68.840836999999993</v>
      </c>
      <c r="F24" s="356"/>
      <c r="Q24" s="140"/>
      <c r="R24" s="140"/>
      <c r="S24" s="140"/>
      <c r="T24" s="140"/>
    </row>
    <row r="25" spans="1:20" s="70" customFormat="1" ht="15" thickBot="1">
      <c r="A25" s="227" t="s">
        <v>269</v>
      </c>
      <c r="B25" s="357" t="s">
        <v>270</v>
      </c>
      <c r="C25" s="358">
        <v>134457.65</v>
      </c>
      <c r="D25" s="359">
        <v>5153.75</v>
      </c>
      <c r="E25" s="360">
        <v>71.086219</v>
      </c>
      <c r="F25" s="356"/>
      <c r="Q25" s="140"/>
      <c r="R25" s="140"/>
      <c r="S25" s="140"/>
      <c r="T25" s="140"/>
    </row>
    <row r="26" spans="1:20" s="70" customFormat="1">
      <c r="A26" s="152"/>
      <c r="B26" s="361"/>
      <c r="C26" s="72"/>
      <c r="D26" s="356"/>
      <c r="E26" s="362"/>
      <c r="F26" s="356"/>
      <c r="Q26" s="140"/>
      <c r="R26" s="140"/>
      <c r="S26" s="140"/>
      <c r="T26" s="140"/>
    </row>
    <row r="27" spans="1:20" s="70" customFormat="1">
      <c r="A27" s="152"/>
      <c r="B27" s="361"/>
      <c r="C27" s="72"/>
      <c r="D27" s="356"/>
      <c r="E27" s="362"/>
      <c r="F27" s="356"/>
      <c r="Q27" s="140"/>
      <c r="R27" s="140"/>
      <c r="S27" s="140"/>
      <c r="T27" s="140"/>
    </row>
    <row r="28" spans="1:20" s="70" customFormat="1" ht="15" thickBot="1">
      <c r="C28" s="72"/>
      <c r="E28" s="239"/>
      <c r="Q28" s="140"/>
      <c r="R28" s="140"/>
      <c r="S28" s="140"/>
      <c r="T28" s="140"/>
    </row>
    <row r="29" spans="1:20" s="70" customFormat="1" ht="27.6">
      <c r="A29" s="276" t="s">
        <v>271</v>
      </c>
      <c r="B29" s="23"/>
      <c r="C29" s="32"/>
      <c r="D29" s="23"/>
      <c r="E29" s="363" t="s">
        <v>272</v>
      </c>
      <c r="F29" s="364"/>
      <c r="Q29" s="140"/>
      <c r="R29" s="140"/>
      <c r="S29" s="140"/>
      <c r="T29" s="140"/>
    </row>
    <row r="30" spans="1:20" s="70" customFormat="1">
      <c r="A30" s="195"/>
      <c r="B30" s="24"/>
      <c r="C30" s="33"/>
      <c r="D30" s="24"/>
      <c r="E30" s="365" t="s">
        <v>189</v>
      </c>
      <c r="F30" s="90"/>
      <c r="Q30" s="140"/>
      <c r="R30" s="140"/>
      <c r="S30" s="140"/>
      <c r="T30" s="140"/>
    </row>
    <row r="31" spans="1:20" s="70" customFormat="1">
      <c r="A31" s="195"/>
      <c r="B31" s="24"/>
      <c r="C31" s="33"/>
      <c r="D31" s="24"/>
      <c r="E31" s="253" t="s">
        <v>10</v>
      </c>
      <c r="F31" s="90"/>
      <c r="Q31" s="140"/>
      <c r="R31" s="140"/>
      <c r="S31" s="140"/>
      <c r="T31" s="140"/>
    </row>
    <row r="32" spans="1:20" s="70" customFormat="1">
      <c r="A32" s="366" t="s">
        <v>273</v>
      </c>
      <c r="B32" s="353" t="s">
        <v>274</v>
      </c>
      <c r="C32" s="125">
        <v>185575.40000000002</v>
      </c>
      <c r="D32" s="354">
        <v>7113.09</v>
      </c>
      <c r="E32" s="124">
        <v>98.111587500000013</v>
      </c>
      <c r="F32" s="90" t="s">
        <v>275</v>
      </c>
      <c r="G32" s="367"/>
      <c r="H32" s="367"/>
      <c r="I32" s="367"/>
      <c r="Q32" s="140"/>
      <c r="R32" s="140"/>
      <c r="S32" s="140"/>
      <c r="T32" s="140"/>
    </row>
    <row r="33" spans="1:20" s="70" customFormat="1">
      <c r="A33" s="366" t="s">
        <v>276</v>
      </c>
      <c r="B33" s="353" t="s">
        <v>274</v>
      </c>
      <c r="C33" s="125">
        <v>192149</v>
      </c>
      <c r="D33" s="354">
        <v>7365.06</v>
      </c>
      <c r="E33" s="124">
        <v>101.58697500000001</v>
      </c>
      <c r="F33" s="90" t="s">
        <v>277</v>
      </c>
      <c r="G33" s="367"/>
      <c r="H33" s="367"/>
      <c r="I33" s="367"/>
      <c r="Q33" s="140"/>
      <c r="R33" s="140"/>
      <c r="S33" s="140"/>
      <c r="T33" s="140"/>
    </row>
    <row r="34" spans="1:20" s="70" customFormat="1">
      <c r="A34" s="366" t="s">
        <v>278</v>
      </c>
      <c r="B34" s="353" t="s">
        <v>274</v>
      </c>
      <c r="C34" s="125">
        <v>198877.72499999998</v>
      </c>
      <c r="D34" s="354">
        <v>7622.97</v>
      </c>
      <c r="E34" s="124">
        <v>105.144375</v>
      </c>
      <c r="F34" s="90" t="s">
        <v>279</v>
      </c>
      <c r="G34" s="367"/>
      <c r="H34" s="367"/>
      <c r="I34" s="367"/>
      <c r="Q34" s="140"/>
      <c r="R34" s="140"/>
      <c r="S34" s="140"/>
      <c r="T34" s="140"/>
    </row>
    <row r="35" spans="1:20" s="70" customFormat="1">
      <c r="A35" s="88"/>
      <c r="B35" s="353"/>
      <c r="C35" s="368"/>
      <c r="D35" s="124"/>
      <c r="E35" s="124"/>
      <c r="F35" s="90"/>
      <c r="G35" s="367"/>
      <c r="H35" s="367"/>
      <c r="I35" s="367"/>
      <c r="Q35" s="140"/>
      <c r="R35" s="140"/>
      <c r="S35" s="140"/>
      <c r="T35" s="140"/>
    </row>
    <row r="36" spans="1:20" s="70" customFormat="1">
      <c r="A36" s="88"/>
      <c r="B36" s="89"/>
      <c r="C36" s="368"/>
      <c r="D36" s="124"/>
      <c r="E36" s="124"/>
      <c r="F36" s="90"/>
      <c r="G36" s="367"/>
      <c r="H36" s="367"/>
      <c r="I36" s="367"/>
      <c r="Q36" s="140"/>
      <c r="R36" s="140"/>
      <c r="S36" s="140"/>
      <c r="T36" s="140"/>
    </row>
    <row r="37" spans="1:20" s="70" customFormat="1">
      <c r="A37" s="369" t="s">
        <v>442</v>
      </c>
      <c r="B37" s="89"/>
      <c r="C37" s="368"/>
      <c r="D37" s="124"/>
      <c r="E37" s="124"/>
      <c r="F37" s="90"/>
      <c r="G37" s="367"/>
      <c r="H37" s="367"/>
      <c r="I37" s="367"/>
      <c r="Q37" s="140"/>
      <c r="R37" s="140"/>
      <c r="S37" s="140"/>
      <c r="T37" s="140"/>
    </row>
    <row r="38" spans="1:20" s="70" customFormat="1">
      <c r="A38" s="366" t="s">
        <v>280</v>
      </c>
      <c r="B38" s="353"/>
      <c r="C38" s="370">
        <f>D38*26.08928</f>
        <v>116212.08883199998</v>
      </c>
      <c r="D38" s="371">
        <f>E38*72.5</f>
        <v>4454.3999999999996</v>
      </c>
      <c r="E38" s="372">
        <v>61.44</v>
      </c>
      <c r="F38" s="90" t="s">
        <v>281</v>
      </c>
      <c r="Q38" s="140"/>
      <c r="R38" s="140"/>
      <c r="S38" s="140"/>
      <c r="T38" s="140"/>
    </row>
    <row r="39" spans="1:20" s="70" customFormat="1">
      <c r="A39" s="366" t="s">
        <v>282</v>
      </c>
      <c r="B39" s="89"/>
      <c r="C39" s="370">
        <f>D39*26.08928</f>
        <v>118519.68564799998</v>
      </c>
      <c r="D39" s="371">
        <f t="shared" ref="D39:D40" si="0">E39*72.5</f>
        <v>4542.8499999999995</v>
      </c>
      <c r="E39" s="372">
        <v>62.66</v>
      </c>
      <c r="F39" s="90" t="s">
        <v>283</v>
      </c>
      <c r="Q39" s="140"/>
      <c r="R39" s="140"/>
      <c r="S39" s="140"/>
      <c r="T39" s="140"/>
    </row>
    <row r="40" spans="1:20" s="70" customFormat="1" ht="15" thickBot="1">
      <c r="A40" s="373" t="s">
        <v>284</v>
      </c>
      <c r="B40" s="374"/>
      <c r="C40" s="375">
        <f>D40*26.08928</f>
        <v>120846.19719199998</v>
      </c>
      <c r="D40" s="376">
        <f t="shared" si="0"/>
        <v>4632.0249999999996</v>
      </c>
      <c r="E40" s="377">
        <v>63.89</v>
      </c>
      <c r="F40" s="182" t="s">
        <v>285</v>
      </c>
      <c r="Q40" s="140"/>
      <c r="R40" s="140"/>
      <c r="S40" s="140"/>
      <c r="T40" s="140"/>
    </row>
    <row r="41" spans="1:20" s="70" customFormat="1">
      <c r="A41" s="378"/>
      <c r="B41" s="361"/>
      <c r="C41" s="72"/>
      <c r="D41" s="362"/>
      <c r="E41" s="362"/>
    </row>
    <row r="42" spans="1:20" s="70" customFormat="1" ht="15" thickBot="1">
      <c r="E42" s="107"/>
    </row>
    <row r="43" spans="1:20" s="70" customFormat="1">
      <c r="A43" s="379" t="s">
        <v>50</v>
      </c>
      <c r="B43" s="174"/>
      <c r="C43" s="174"/>
      <c r="D43" s="364"/>
      <c r="E43" s="107"/>
    </row>
    <row r="44" spans="1:20" s="70" customFormat="1">
      <c r="A44" s="88"/>
      <c r="B44" s="89"/>
      <c r="C44" s="89"/>
      <c r="D44" s="90"/>
    </row>
    <row r="45" spans="1:20" s="70" customFormat="1">
      <c r="A45" s="202" t="s">
        <v>286</v>
      </c>
      <c r="B45" s="89"/>
      <c r="C45" s="196" t="s">
        <v>178</v>
      </c>
      <c r="D45" s="380">
        <v>1903.59</v>
      </c>
      <c r="E45" s="381"/>
      <c r="F45" s="381"/>
    </row>
    <row r="46" spans="1:20" s="70" customFormat="1">
      <c r="A46" s="88"/>
      <c r="B46" s="89"/>
      <c r="C46" s="196" t="s">
        <v>179</v>
      </c>
      <c r="D46" s="380">
        <v>3806.62</v>
      </c>
      <c r="E46" s="381"/>
      <c r="F46" s="381"/>
    </row>
    <row r="47" spans="1:20" s="70" customFormat="1" ht="15" thickBot="1">
      <c r="A47" s="101"/>
      <c r="B47" s="374"/>
      <c r="C47" s="219" t="s">
        <v>180</v>
      </c>
      <c r="D47" s="382">
        <v>5709.82</v>
      </c>
      <c r="E47" s="381"/>
      <c r="F47" s="381"/>
    </row>
    <row r="48" spans="1:20" s="70" customFormat="1">
      <c r="E48" s="381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rowBreaks count="1" manualBreakCount="1">
    <brk id="2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4"/>
  <sheetViews>
    <sheetView showGridLines="0" workbookViewId="0">
      <selection activeCell="C28" sqref="C28"/>
    </sheetView>
  </sheetViews>
  <sheetFormatPr defaultRowHeight="14.4"/>
  <cols>
    <col min="1" max="1" width="45.88671875" bestFit="1" customWidth="1"/>
    <col min="2" max="2" width="17.5546875" customWidth="1"/>
    <col min="3" max="3" width="15.6640625" customWidth="1"/>
    <col min="4" max="4" width="18.33203125" customWidth="1"/>
    <col min="5" max="5" width="20" customWidth="1"/>
    <col min="6" max="6" width="11.33203125" customWidth="1"/>
    <col min="7" max="7" width="8" customWidth="1"/>
    <col min="8" max="8" width="12.109375" customWidth="1"/>
    <col min="9" max="9" width="18.6640625" bestFit="1" customWidth="1"/>
    <col min="258" max="258" width="20.5546875" customWidth="1"/>
    <col min="259" max="259" width="17.33203125" customWidth="1"/>
    <col min="260" max="260" width="15.6640625" customWidth="1"/>
    <col min="261" max="261" width="18.33203125" customWidth="1"/>
    <col min="262" max="262" width="11.33203125" bestFit="1" customWidth="1"/>
    <col min="263" max="263" width="13.6640625" bestFit="1" customWidth="1"/>
    <col min="264" max="264" width="18.6640625" bestFit="1" customWidth="1"/>
    <col min="514" max="514" width="20.5546875" customWidth="1"/>
    <col min="515" max="515" width="17.33203125" customWidth="1"/>
    <col min="516" max="516" width="15.6640625" customWidth="1"/>
    <col min="517" max="517" width="18.33203125" customWidth="1"/>
    <col min="518" max="518" width="11.33203125" bestFit="1" customWidth="1"/>
    <col min="519" max="519" width="13.6640625" bestFit="1" customWidth="1"/>
    <col min="520" max="520" width="18.6640625" bestFit="1" customWidth="1"/>
    <col min="770" max="770" width="20.5546875" customWidth="1"/>
    <col min="771" max="771" width="17.33203125" customWidth="1"/>
    <col min="772" max="772" width="15.6640625" customWidth="1"/>
    <col min="773" max="773" width="18.33203125" customWidth="1"/>
    <col min="774" max="774" width="11.33203125" bestFit="1" customWidth="1"/>
    <col min="775" max="775" width="13.6640625" bestFit="1" customWidth="1"/>
    <col min="776" max="776" width="18.6640625" bestFit="1" customWidth="1"/>
    <col min="1026" max="1026" width="20.5546875" customWidth="1"/>
    <col min="1027" max="1027" width="17.33203125" customWidth="1"/>
    <col min="1028" max="1028" width="15.6640625" customWidth="1"/>
    <col min="1029" max="1029" width="18.33203125" customWidth="1"/>
    <col min="1030" max="1030" width="11.33203125" bestFit="1" customWidth="1"/>
    <col min="1031" max="1031" width="13.6640625" bestFit="1" customWidth="1"/>
    <col min="1032" max="1032" width="18.6640625" bestFit="1" customWidth="1"/>
    <col min="1282" max="1282" width="20.5546875" customWidth="1"/>
    <col min="1283" max="1283" width="17.33203125" customWidth="1"/>
    <col min="1284" max="1284" width="15.6640625" customWidth="1"/>
    <col min="1285" max="1285" width="18.33203125" customWidth="1"/>
    <col min="1286" max="1286" width="11.33203125" bestFit="1" customWidth="1"/>
    <col min="1287" max="1287" width="13.6640625" bestFit="1" customWidth="1"/>
    <col min="1288" max="1288" width="18.6640625" bestFit="1" customWidth="1"/>
    <col min="1538" max="1538" width="20.5546875" customWidth="1"/>
    <col min="1539" max="1539" width="17.33203125" customWidth="1"/>
    <col min="1540" max="1540" width="15.6640625" customWidth="1"/>
    <col min="1541" max="1541" width="18.33203125" customWidth="1"/>
    <col min="1542" max="1542" width="11.33203125" bestFit="1" customWidth="1"/>
    <col min="1543" max="1543" width="13.6640625" bestFit="1" customWidth="1"/>
    <col min="1544" max="1544" width="18.6640625" bestFit="1" customWidth="1"/>
    <col min="1794" max="1794" width="20.5546875" customWidth="1"/>
    <col min="1795" max="1795" width="17.33203125" customWidth="1"/>
    <col min="1796" max="1796" width="15.6640625" customWidth="1"/>
    <col min="1797" max="1797" width="18.33203125" customWidth="1"/>
    <col min="1798" max="1798" width="11.33203125" bestFit="1" customWidth="1"/>
    <col min="1799" max="1799" width="13.6640625" bestFit="1" customWidth="1"/>
    <col min="1800" max="1800" width="18.6640625" bestFit="1" customWidth="1"/>
    <col min="2050" max="2050" width="20.5546875" customWidth="1"/>
    <col min="2051" max="2051" width="17.33203125" customWidth="1"/>
    <col min="2052" max="2052" width="15.6640625" customWidth="1"/>
    <col min="2053" max="2053" width="18.33203125" customWidth="1"/>
    <col min="2054" max="2054" width="11.33203125" bestFit="1" customWidth="1"/>
    <col min="2055" max="2055" width="13.6640625" bestFit="1" customWidth="1"/>
    <col min="2056" max="2056" width="18.6640625" bestFit="1" customWidth="1"/>
    <col min="2306" max="2306" width="20.5546875" customWidth="1"/>
    <col min="2307" max="2307" width="17.33203125" customWidth="1"/>
    <col min="2308" max="2308" width="15.6640625" customWidth="1"/>
    <col min="2309" max="2309" width="18.33203125" customWidth="1"/>
    <col min="2310" max="2310" width="11.33203125" bestFit="1" customWidth="1"/>
    <col min="2311" max="2311" width="13.6640625" bestFit="1" customWidth="1"/>
    <col min="2312" max="2312" width="18.6640625" bestFit="1" customWidth="1"/>
    <col min="2562" max="2562" width="20.5546875" customWidth="1"/>
    <col min="2563" max="2563" width="17.33203125" customWidth="1"/>
    <col min="2564" max="2564" width="15.6640625" customWidth="1"/>
    <col min="2565" max="2565" width="18.33203125" customWidth="1"/>
    <col min="2566" max="2566" width="11.33203125" bestFit="1" customWidth="1"/>
    <col min="2567" max="2567" width="13.6640625" bestFit="1" customWidth="1"/>
    <col min="2568" max="2568" width="18.6640625" bestFit="1" customWidth="1"/>
    <col min="2818" max="2818" width="20.5546875" customWidth="1"/>
    <col min="2819" max="2819" width="17.33203125" customWidth="1"/>
    <col min="2820" max="2820" width="15.6640625" customWidth="1"/>
    <col min="2821" max="2821" width="18.33203125" customWidth="1"/>
    <col min="2822" max="2822" width="11.33203125" bestFit="1" customWidth="1"/>
    <col min="2823" max="2823" width="13.6640625" bestFit="1" customWidth="1"/>
    <col min="2824" max="2824" width="18.6640625" bestFit="1" customWidth="1"/>
    <col min="3074" max="3074" width="20.5546875" customWidth="1"/>
    <col min="3075" max="3075" width="17.33203125" customWidth="1"/>
    <col min="3076" max="3076" width="15.6640625" customWidth="1"/>
    <col min="3077" max="3077" width="18.33203125" customWidth="1"/>
    <col min="3078" max="3078" width="11.33203125" bestFit="1" customWidth="1"/>
    <col min="3079" max="3079" width="13.6640625" bestFit="1" customWidth="1"/>
    <col min="3080" max="3080" width="18.6640625" bestFit="1" customWidth="1"/>
    <col min="3330" max="3330" width="20.5546875" customWidth="1"/>
    <col min="3331" max="3331" width="17.33203125" customWidth="1"/>
    <col min="3332" max="3332" width="15.6640625" customWidth="1"/>
    <col min="3333" max="3333" width="18.33203125" customWidth="1"/>
    <col min="3334" max="3334" width="11.33203125" bestFit="1" customWidth="1"/>
    <col min="3335" max="3335" width="13.6640625" bestFit="1" customWidth="1"/>
    <col min="3336" max="3336" width="18.6640625" bestFit="1" customWidth="1"/>
    <col min="3586" max="3586" width="20.5546875" customWidth="1"/>
    <col min="3587" max="3587" width="17.33203125" customWidth="1"/>
    <col min="3588" max="3588" width="15.6640625" customWidth="1"/>
    <col min="3589" max="3589" width="18.33203125" customWidth="1"/>
    <col min="3590" max="3590" width="11.33203125" bestFit="1" customWidth="1"/>
    <col min="3591" max="3591" width="13.6640625" bestFit="1" customWidth="1"/>
    <col min="3592" max="3592" width="18.6640625" bestFit="1" customWidth="1"/>
    <col min="3842" max="3842" width="20.5546875" customWidth="1"/>
    <col min="3843" max="3843" width="17.33203125" customWidth="1"/>
    <col min="3844" max="3844" width="15.6640625" customWidth="1"/>
    <col min="3845" max="3845" width="18.33203125" customWidth="1"/>
    <col min="3846" max="3846" width="11.33203125" bestFit="1" customWidth="1"/>
    <col min="3847" max="3847" width="13.6640625" bestFit="1" customWidth="1"/>
    <col min="3848" max="3848" width="18.6640625" bestFit="1" customWidth="1"/>
    <col min="4098" max="4098" width="20.5546875" customWidth="1"/>
    <col min="4099" max="4099" width="17.33203125" customWidth="1"/>
    <col min="4100" max="4100" width="15.6640625" customWidth="1"/>
    <col min="4101" max="4101" width="18.33203125" customWidth="1"/>
    <col min="4102" max="4102" width="11.33203125" bestFit="1" customWidth="1"/>
    <col min="4103" max="4103" width="13.6640625" bestFit="1" customWidth="1"/>
    <col min="4104" max="4104" width="18.6640625" bestFit="1" customWidth="1"/>
    <col min="4354" max="4354" width="20.5546875" customWidth="1"/>
    <col min="4355" max="4355" width="17.33203125" customWidth="1"/>
    <col min="4356" max="4356" width="15.6640625" customWidth="1"/>
    <col min="4357" max="4357" width="18.33203125" customWidth="1"/>
    <col min="4358" max="4358" width="11.33203125" bestFit="1" customWidth="1"/>
    <col min="4359" max="4359" width="13.6640625" bestFit="1" customWidth="1"/>
    <col min="4360" max="4360" width="18.6640625" bestFit="1" customWidth="1"/>
    <col min="4610" max="4610" width="20.5546875" customWidth="1"/>
    <col min="4611" max="4611" width="17.33203125" customWidth="1"/>
    <col min="4612" max="4612" width="15.6640625" customWidth="1"/>
    <col min="4613" max="4613" width="18.33203125" customWidth="1"/>
    <col min="4614" max="4614" width="11.33203125" bestFit="1" customWidth="1"/>
    <col min="4615" max="4615" width="13.6640625" bestFit="1" customWidth="1"/>
    <col min="4616" max="4616" width="18.6640625" bestFit="1" customWidth="1"/>
    <col min="4866" max="4866" width="20.5546875" customWidth="1"/>
    <col min="4867" max="4867" width="17.33203125" customWidth="1"/>
    <col min="4868" max="4868" width="15.6640625" customWidth="1"/>
    <col min="4869" max="4869" width="18.33203125" customWidth="1"/>
    <col min="4870" max="4870" width="11.33203125" bestFit="1" customWidth="1"/>
    <col min="4871" max="4871" width="13.6640625" bestFit="1" customWidth="1"/>
    <col min="4872" max="4872" width="18.6640625" bestFit="1" customWidth="1"/>
    <col min="5122" max="5122" width="20.5546875" customWidth="1"/>
    <col min="5123" max="5123" width="17.33203125" customWidth="1"/>
    <col min="5124" max="5124" width="15.6640625" customWidth="1"/>
    <col min="5125" max="5125" width="18.33203125" customWidth="1"/>
    <col min="5126" max="5126" width="11.33203125" bestFit="1" customWidth="1"/>
    <col min="5127" max="5127" width="13.6640625" bestFit="1" customWidth="1"/>
    <col min="5128" max="5128" width="18.6640625" bestFit="1" customWidth="1"/>
    <col min="5378" max="5378" width="20.5546875" customWidth="1"/>
    <col min="5379" max="5379" width="17.33203125" customWidth="1"/>
    <col min="5380" max="5380" width="15.6640625" customWidth="1"/>
    <col min="5381" max="5381" width="18.33203125" customWidth="1"/>
    <col min="5382" max="5382" width="11.33203125" bestFit="1" customWidth="1"/>
    <col min="5383" max="5383" width="13.6640625" bestFit="1" customWidth="1"/>
    <col min="5384" max="5384" width="18.6640625" bestFit="1" customWidth="1"/>
    <col min="5634" max="5634" width="20.5546875" customWidth="1"/>
    <col min="5635" max="5635" width="17.33203125" customWidth="1"/>
    <col min="5636" max="5636" width="15.6640625" customWidth="1"/>
    <col min="5637" max="5637" width="18.33203125" customWidth="1"/>
    <col min="5638" max="5638" width="11.33203125" bestFit="1" customWidth="1"/>
    <col min="5639" max="5639" width="13.6640625" bestFit="1" customWidth="1"/>
    <col min="5640" max="5640" width="18.6640625" bestFit="1" customWidth="1"/>
    <col min="5890" max="5890" width="20.5546875" customWidth="1"/>
    <col min="5891" max="5891" width="17.33203125" customWidth="1"/>
    <col min="5892" max="5892" width="15.6640625" customWidth="1"/>
    <col min="5893" max="5893" width="18.33203125" customWidth="1"/>
    <col min="5894" max="5894" width="11.33203125" bestFit="1" customWidth="1"/>
    <col min="5895" max="5895" width="13.6640625" bestFit="1" customWidth="1"/>
    <col min="5896" max="5896" width="18.6640625" bestFit="1" customWidth="1"/>
    <col min="6146" max="6146" width="20.5546875" customWidth="1"/>
    <col min="6147" max="6147" width="17.33203125" customWidth="1"/>
    <col min="6148" max="6148" width="15.6640625" customWidth="1"/>
    <col min="6149" max="6149" width="18.33203125" customWidth="1"/>
    <col min="6150" max="6150" width="11.33203125" bestFit="1" customWidth="1"/>
    <col min="6151" max="6151" width="13.6640625" bestFit="1" customWidth="1"/>
    <col min="6152" max="6152" width="18.6640625" bestFit="1" customWidth="1"/>
    <col min="6402" max="6402" width="20.5546875" customWidth="1"/>
    <col min="6403" max="6403" width="17.33203125" customWidth="1"/>
    <col min="6404" max="6404" width="15.6640625" customWidth="1"/>
    <col min="6405" max="6405" width="18.33203125" customWidth="1"/>
    <col min="6406" max="6406" width="11.33203125" bestFit="1" customWidth="1"/>
    <col min="6407" max="6407" width="13.6640625" bestFit="1" customWidth="1"/>
    <col min="6408" max="6408" width="18.6640625" bestFit="1" customWidth="1"/>
    <col min="6658" max="6658" width="20.5546875" customWidth="1"/>
    <col min="6659" max="6659" width="17.33203125" customWidth="1"/>
    <col min="6660" max="6660" width="15.6640625" customWidth="1"/>
    <col min="6661" max="6661" width="18.33203125" customWidth="1"/>
    <col min="6662" max="6662" width="11.33203125" bestFit="1" customWidth="1"/>
    <col min="6663" max="6663" width="13.6640625" bestFit="1" customWidth="1"/>
    <col min="6664" max="6664" width="18.6640625" bestFit="1" customWidth="1"/>
    <col min="6914" max="6914" width="20.5546875" customWidth="1"/>
    <col min="6915" max="6915" width="17.33203125" customWidth="1"/>
    <col min="6916" max="6916" width="15.6640625" customWidth="1"/>
    <col min="6917" max="6917" width="18.33203125" customWidth="1"/>
    <col min="6918" max="6918" width="11.33203125" bestFit="1" customWidth="1"/>
    <col min="6919" max="6919" width="13.6640625" bestFit="1" customWidth="1"/>
    <col min="6920" max="6920" width="18.6640625" bestFit="1" customWidth="1"/>
    <col min="7170" max="7170" width="20.5546875" customWidth="1"/>
    <col min="7171" max="7171" width="17.33203125" customWidth="1"/>
    <col min="7172" max="7172" width="15.6640625" customWidth="1"/>
    <col min="7173" max="7173" width="18.33203125" customWidth="1"/>
    <col min="7174" max="7174" width="11.33203125" bestFit="1" customWidth="1"/>
    <col min="7175" max="7175" width="13.6640625" bestFit="1" customWidth="1"/>
    <col min="7176" max="7176" width="18.6640625" bestFit="1" customWidth="1"/>
    <col min="7426" max="7426" width="20.5546875" customWidth="1"/>
    <col min="7427" max="7427" width="17.33203125" customWidth="1"/>
    <col min="7428" max="7428" width="15.6640625" customWidth="1"/>
    <col min="7429" max="7429" width="18.33203125" customWidth="1"/>
    <col min="7430" max="7430" width="11.33203125" bestFit="1" customWidth="1"/>
    <col min="7431" max="7431" width="13.6640625" bestFit="1" customWidth="1"/>
    <col min="7432" max="7432" width="18.6640625" bestFit="1" customWidth="1"/>
    <col min="7682" max="7682" width="20.5546875" customWidth="1"/>
    <col min="7683" max="7683" width="17.33203125" customWidth="1"/>
    <col min="7684" max="7684" width="15.6640625" customWidth="1"/>
    <col min="7685" max="7685" width="18.33203125" customWidth="1"/>
    <col min="7686" max="7686" width="11.33203125" bestFit="1" customWidth="1"/>
    <col min="7687" max="7687" width="13.6640625" bestFit="1" customWidth="1"/>
    <col min="7688" max="7688" width="18.6640625" bestFit="1" customWidth="1"/>
    <col min="7938" max="7938" width="20.5546875" customWidth="1"/>
    <col min="7939" max="7939" width="17.33203125" customWidth="1"/>
    <col min="7940" max="7940" width="15.6640625" customWidth="1"/>
    <col min="7941" max="7941" width="18.33203125" customWidth="1"/>
    <col min="7942" max="7942" width="11.33203125" bestFit="1" customWidth="1"/>
    <col min="7943" max="7943" width="13.6640625" bestFit="1" customWidth="1"/>
    <col min="7944" max="7944" width="18.6640625" bestFit="1" customWidth="1"/>
    <col min="8194" max="8194" width="20.5546875" customWidth="1"/>
    <col min="8195" max="8195" width="17.33203125" customWidth="1"/>
    <col min="8196" max="8196" width="15.6640625" customWidth="1"/>
    <col min="8197" max="8197" width="18.33203125" customWidth="1"/>
    <col min="8198" max="8198" width="11.33203125" bestFit="1" customWidth="1"/>
    <col min="8199" max="8199" width="13.6640625" bestFit="1" customWidth="1"/>
    <col min="8200" max="8200" width="18.6640625" bestFit="1" customWidth="1"/>
    <col min="8450" max="8450" width="20.5546875" customWidth="1"/>
    <col min="8451" max="8451" width="17.33203125" customWidth="1"/>
    <col min="8452" max="8452" width="15.6640625" customWidth="1"/>
    <col min="8453" max="8453" width="18.33203125" customWidth="1"/>
    <col min="8454" max="8454" width="11.33203125" bestFit="1" customWidth="1"/>
    <col min="8455" max="8455" width="13.6640625" bestFit="1" customWidth="1"/>
    <col min="8456" max="8456" width="18.6640625" bestFit="1" customWidth="1"/>
    <col min="8706" max="8706" width="20.5546875" customWidth="1"/>
    <col min="8707" max="8707" width="17.33203125" customWidth="1"/>
    <col min="8708" max="8708" width="15.6640625" customWidth="1"/>
    <col min="8709" max="8709" width="18.33203125" customWidth="1"/>
    <col min="8710" max="8710" width="11.33203125" bestFit="1" customWidth="1"/>
    <col min="8711" max="8711" width="13.6640625" bestFit="1" customWidth="1"/>
    <col min="8712" max="8712" width="18.6640625" bestFit="1" customWidth="1"/>
    <col min="8962" max="8962" width="20.5546875" customWidth="1"/>
    <col min="8963" max="8963" width="17.33203125" customWidth="1"/>
    <col min="8964" max="8964" width="15.6640625" customWidth="1"/>
    <col min="8965" max="8965" width="18.33203125" customWidth="1"/>
    <col min="8966" max="8966" width="11.33203125" bestFit="1" customWidth="1"/>
    <col min="8967" max="8967" width="13.6640625" bestFit="1" customWidth="1"/>
    <col min="8968" max="8968" width="18.6640625" bestFit="1" customWidth="1"/>
    <col min="9218" max="9218" width="20.5546875" customWidth="1"/>
    <col min="9219" max="9219" width="17.33203125" customWidth="1"/>
    <col min="9220" max="9220" width="15.6640625" customWidth="1"/>
    <col min="9221" max="9221" width="18.33203125" customWidth="1"/>
    <col min="9222" max="9222" width="11.33203125" bestFit="1" customWidth="1"/>
    <col min="9223" max="9223" width="13.6640625" bestFit="1" customWidth="1"/>
    <col min="9224" max="9224" width="18.6640625" bestFit="1" customWidth="1"/>
    <col min="9474" max="9474" width="20.5546875" customWidth="1"/>
    <col min="9475" max="9475" width="17.33203125" customWidth="1"/>
    <col min="9476" max="9476" width="15.6640625" customWidth="1"/>
    <col min="9477" max="9477" width="18.33203125" customWidth="1"/>
    <col min="9478" max="9478" width="11.33203125" bestFit="1" customWidth="1"/>
    <col min="9479" max="9479" width="13.6640625" bestFit="1" customWidth="1"/>
    <col min="9480" max="9480" width="18.6640625" bestFit="1" customWidth="1"/>
    <col min="9730" max="9730" width="20.5546875" customWidth="1"/>
    <col min="9731" max="9731" width="17.33203125" customWidth="1"/>
    <col min="9732" max="9732" width="15.6640625" customWidth="1"/>
    <col min="9733" max="9733" width="18.33203125" customWidth="1"/>
    <col min="9734" max="9734" width="11.33203125" bestFit="1" customWidth="1"/>
    <col min="9735" max="9735" width="13.6640625" bestFit="1" customWidth="1"/>
    <col min="9736" max="9736" width="18.6640625" bestFit="1" customWidth="1"/>
    <col min="9986" max="9986" width="20.5546875" customWidth="1"/>
    <col min="9987" max="9987" width="17.33203125" customWidth="1"/>
    <col min="9988" max="9988" width="15.6640625" customWidth="1"/>
    <col min="9989" max="9989" width="18.33203125" customWidth="1"/>
    <col min="9990" max="9990" width="11.33203125" bestFit="1" customWidth="1"/>
    <col min="9991" max="9991" width="13.6640625" bestFit="1" customWidth="1"/>
    <col min="9992" max="9992" width="18.6640625" bestFit="1" customWidth="1"/>
    <col min="10242" max="10242" width="20.5546875" customWidth="1"/>
    <col min="10243" max="10243" width="17.33203125" customWidth="1"/>
    <col min="10244" max="10244" width="15.6640625" customWidth="1"/>
    <col min="10245" max="10245" width="18.33203125" customWidth="1"/>
    <col min="10246" max="10246" width="11.33203125" bestFit="1" customWidth="1"/>
    <col min="10247" max="10247" width="13.6640625" bestFit="1" customWidth="1"/>
    <col min="10248" max="10248" width="18.6640625" bestFit="1" customWidth="1"/>
    <col min="10498" max="10498" width="20.5546875" customWidth="1"/>
    <col min="10499" max="10499" width="17.33203125" customWidth="1"/>
    <col min="10500" max="10500" width="15.6640625" customWidth="1"/>
    <col min="10501" max="10501" width="18.33203125" customWidth="1"/>
    <col min="10502" max="10502" width="11.33203125" bestFit="1" customWidth="1"/>
    <col min="10503" max="10503" width="13.6640625" bestFit="1" customWidth="1"/>
    <col min="10504" max="10504" width="18.6640625" bestFit="1" customWidth="1"/>
    <col min="10754" max="10754" width="20.5546875" customWidth="1"/>
    <col min="10755" max="10755" width="17.33203125" customWidth="1"/>
    <col min="10756" max="10756" width="15.6640625" customWidth="1"/>
    <col min="10757" max="10757" width="18.33203125" customWidth="1"/>
    <col min="10758" max="10758" width="11.33203125" bestFit="1" customWidth="1"/>
    <col min="10759" max="10759" width="13.6640625" bestFit="1" customWidth="1"/>
    <col min="10760" max="10760" width="18.6640625" bestFit="1" customWidth="1"/>
    <col min="11010" max="11010" width="20.5546875" customWidth="1"/>
    <col min="11011" max="11011" width="17.33203125" customWidth="1"/>
    <col min="11012" max="11012" width="15.6640625" customWidth="1"/>
    <col min="11013" max="11013" width="18.33203125" customWidth="1"/>
    <col min="11014" max="11014" width="11.33203125" bestFit="1" customWidth="1"/>
    <col min="11015" max="11015" width="13.6640625" bestFit="1" customWidth="1"/>
    <col min="11016" max="11016" width="18.6640625" bestFit="1" customWidth="1"/>
    <col min="11266" max="11266" width="20.5546875" customWidth="1"/>
    <col min="11267" max="11267" width="17.33203125" customWidth="1"/>
    <col min="11268" max="11268" width="15.6640625" customWidth="1"/>
    <col min="11269" max="11269" width="18.33203125" customWidth="1"/>
    <col min="11270" max="11270" width="11.33203125" bestFit="1" customWidth="1"/>
    <col min="11271" max="11271" width="13.6640625" bestFit="1" customWidth="1"/>
    <col min="11272" max="11272" width="18.6640625" bestFit="1" customWidth="1"/>
    <col min="11522" max="11522" width="20.5546875" customWidth="1"/>
    <col min="11523" max="11523" width="17.33203125" customWidth="1"/>
    <col min="11524" max="11524" width="15.6640625" customWidth="1"/>
    <col min="11525" max="11525" width="18.33203125" customWidth="1"/>
    <col min="11526" max="11526" width="11.33203125" bestFit="1" customWidth="1"/>
    <col min="11527" max="11527" width="13.6640625" bestFit="1" customWidth="1"/>
    <col min="11528" max="11528" width="18.6640625" bestFit="1" customWidth="1"/>
    <col min="11778" max="11778" width="20.5546875" customWidth="1"/>
    <col min="11779" max="11779" width="17.33203125" customWidth="1"/>
    <col min="11780" max="11780" width="15.6640625" customWidth="1"/>
    <col min="11781" max="11781" width="18.33203125" customWidth="1"/>
    <col min="11782" max="11782" width="11.33203125" bestFit="1" customWidth="1"/>
    <col min="11783" max="11783" width="13.6640625" bestFit="1" customWidth="1"/>
    <col min="11784" max="11784" width="18.6640625" bestFit="1" customWidth="1"/>
    <col min="12034" max="12034" width="20.5546875" customWidth="1"/>
    <col min="12035" max="12035" width="17.33203125" customWidth="1"/>
    <col min="12036" max="12036" width="15.6640625" customWidth="1"/>
    <col min="12037" max="12037" width="18.33203125" customWidth="1"/>
    <col min="12038" max="12038" width="11.33203125" bestFit="1" customWidth="1"/>
    <col min="12039" max="12039" width="13.6640625" bestFit="1" customWidth="1"/>
    <col min="12040" max="12040" width="18.6640625" bestFit="1" customWidth="1"/>
    <col min="12290" max="12290" width="20.5546875" customWidth="1"/>
    <col min="12291" max="12291" width="17.33203125" customWidth="1"/>
    <col min="12292" max="12292" width="15.6640625" customWidth="1"/>
    <col min="12293" max="12293" width="18.33203125" customWidth="1"/>
    <col min="12294" max="12294" width="11.33203125" bestFit="1" customWidth="1"/>
    <col min="12295" max="12295" width="13.6640625" bestFit="1" customWidth="1"/>
    <col min="12296" max="12296" width="18.6640625" bestFit="1" customWidth="1"/>
    <col min="12546" max="12546" width="20.5546875" customWidth="1"/>
    <col min="12547" max="12547" width="17.33203125" customWidth="1"/>
    <col min="12548" max="12548" width="15.6640625" customWidth="1"/>
    <col min="12549" max="12549" width="18.33203125" customWidth="1"/>
    <col min="12550" max="12550" width="11.33203125" bestFit="1" customWidth="1"/>
    <col min="12551" max="12551" width="13.6640625" bestFit="1" customWidth="1"/>
    <col min="12552" max="12552" width="18.6640625" bestFit="1" customWidth="1"/>
    <col min="12802" max="12802" width="20.5546875" customWidth="1"/>
    <col min="12803" max="12803" width="17.33203125" customWidth="1"/>
    <col min="12804" max="12804" width="15.6640625" customWidth="1"/>
    <col min="12805" max="12805" width="18.33203125" customWidth="1"/>
    <col min="12806" max="12806" width="11.33203125" bestFit="1" customWidth="1"/>
    <col min="12807" max="12807" width="13.6640625" bestFit="1" customWidth="1"/>
    <col min="12808" max="12808" width="18.6640625" bestFit="1" customWidth="1"/>
    <col min="13058" max="13058" width="20.5546875" customWidth="1"/>
    <col min="13059" max="13059" width="17.33203125" customWidth="1"/>
    <col min="13060" max="13060" width="15.6640625" customWidth="1"/>
    <col min="13061" max="13061" width="18.33203125" customWidth="1"/>
    <col min="13062" max="13062" width="11.33203125" bestFit="1" customWidth="1"/>
    <col min="13063" max="13063" width="13.6640625" bestFit="1" customWidth="1"/>
    <col min="13064" max="13064" width="18.6640625" bestFit="1" customWidth="1"/>
    <col min="13314" max="13314" width="20.5546875" customWidth="1"/>
    <col min="13315" max="13315" width="17.33203125" customWidth="1"/>
    <col min="13316" max="13316" width="15.6640625" customWidth="1"/>
    <col min="13317" max="13317" width="18.33203125" customWidth="1"/>
    <col min="13318" max="13318" width="11.33203125" bestFit="1" customWidth="1"/>
    <col min="13319" max="13319" width="13.6640625" bestFit="1" customWidth="1"/>
    <col min="13320" max="13320" width="18.6640625" bestFit="1" customWidth="1"/>
    <col min="13570" max="13570" width="20.5546875" customWidth="1"/>
    <col min="13571" max="13571" width="17.33203125" customWidth="1"/>
    <col min="13572" max="13572" width="15.6640625" customWidth="1"/>
    <col min="13573" max="13573" width="18.33203125" customWidth="1"/>
    <col min="13574" max="13574" width="11.33203125" bestFit="1" customWidth="1"/>
    <col min="13575" max="13575" width="13.6640625" bestFit="1" customWidth="1"/>
    <col min="13576" max="13576" width="18.6640625" bestFit="1" customWidth="1"/>
    <col min="13826" max="13826" width="20.5546875" customWidth="1"/>
    <col min="13827" max="13827" width="17.33203125" customWidth="1"/>
    <col min="13828" max="13828" width="15.6640625" customWidth="1"/>
    <col min="13829" max="13829" width="18.33203125" customWidth="1"/>
    <col min="13830" max="13830" width="11.33203125" bestFit="1" customWidth="1"/>
    <col min="13831" max="13831" width="13.6640625" bestFit="1" customWidth="1"/>
    <col min="13832" max="13832" width="18.6640625" bestFit="1" customWidth="1"/>
    <col min="14082" max="14082" width="20.5546875" customWidth="1"/>
    <col min="14083" max="14083" width="17.33203125" customWidth="1"/>
    <col min="14084" max="14084" width="15.6640625" customWidth="1"/>
    <col min="14085" max="14085" width="18.33203125" customWidth="1"/>
    <col min="14086" max="14086" width="11.33203125" bestFit="1" customWidth="1"/>
    <col min="14087" max="14087" width="13.6640625" bestFit="1" customWidth="1"/>
    <col min="14088" max="14088" width="18.6640625" bestFit="1" customWidth="1"/>
    <col min="14338" max="14338" width="20.5546875" customWidth="1"/>
    <col min="14339" max="14339" width="17.33203125" customWidth="1"/>
    <col min="14340" max="14340" width="15.6640625" customWidth="1"/>
    <col min="14341" max="14341" width="18.33203125" customWidth="1"/>
    <col min="14342" max="14342" width="11.33203125" bestFit="1" customWidth="1"/>
    <col min="14343" max="14343" width="13.6640625" bestFit="1" customWidth="1"/>
    <col min="14344" max="14344" width="18.6640625" bestFit="1" customWidth="1"/>
    <col min="14594" max="14594" width="20.5546875" customWidth="1"/>
    <col min="14595" max="14595" width="17.33203125" customWidth="1"/>
    <col min="14596" max="14596" width="15.6640625" customWidth="1"/>
    <col min="14597" max="14597" width="18.33203125" customWidth="1"/>
    <col min="14598" max="14598" width="11.33203125" bestFit="1" customWidth="1"/>
    <col min="14599" max="14599" width="13.6640625" bestFit="1" customWidth="1"/>
    <col min="14600" max="14600" width="18.6640625" bestFit="1" customWidth="1"/>
    <col min="14850" max="14850" width="20.5546875" customWidth="1"/>
    <col min="14851" max="14851" width="17.33203125" customWidth="1"/>
    <col min="14852" max="14852" width="15.6640625" customWidth="1"/>
    <col min="14853" max="14853" width="18.33203125" customWidth="1"/>
    <col min="14854" max="14854" width="11.33203125" bestFit="1" customWidth="1"/>
    <col min="14855" max="14855" width="13.6640625" bestFit="1" customWidth="1"/>
    <col min="14856" max="14856" width="18.6640625" bestFit="1" customWidth="1"/>
    <col min="15106" max="15106" width="20.5546875" customWidth="1"/>
    <col min="15107" max="15107" width="17.33203125" customWidth="1"/>
    <col min="15108" max="15108" width="15.6640625" customWidth="1"/>
    <col min="15109" max="15109" width="18.33203125" customWidth="1"/>
    <col min="15110" max="15110" width="11.33203125" bestFit="1" customWidth="1"/>
    <col min="15111" max="15111" width="13.6640625" bestFit="1" customWidth="1"/>
    <col min="15112" max="15112" width="18.6640625" bestFit="1" customWidth="1"/>
    <col min="15362" max="15362" width="20.5546875" customWidth="1"/>
    <col min="15363" max="15363" width="17.33203125" customWidth="1"/>
    <col min="15364" max="15364" width="15.6640625" customWidth="1"/>
    <col min="15365" max="15365" width="18.33203125" customWidth="1"/>
    <col min="15366" max="15366" width="11.33203125" bestFit="1" customWidth="1"/>
    <col min="15367" max="15367" width="13.6640625" bestFit="1" customWidth="1"/>
    <col min="15368" max="15368" width="18.6640625" bestFit="1" customWidth="1"/>
    <col min="15618" max="15618" width="20.5546875" customWidth="1"/>
    <col min="15619" max="15619" width="17.33203125" customWidth="1"/>
    <col min="15620" max="15620" width="15.6640625" customWidth="1"/>
    <col min="15621" max="15621" width="18.33203125" customWidth="1"/>
    <col min="15622" max="15622" width="11.33203125" bestFit="1" customWidth="1"/>
    <col min="15623" max="15623" width="13.6640625" bestFit="1" customWidth="1"/>
    <col min="15624" max="15624" width="18.6640625" bestFit="1" customWidth="1"/>
    <col min="15874" max="15874" width="20.5546875" customWidth="1"/>
    <col min="15875" max="15875" width="17.33203125" customWidth="1"/>
    <col min="15876" max="15876" width="15.6640625" customWidth="1"/>
    <col min="15877" max="15877" width="18.33203125" customWidth="1"/>
    <col min="15878" max="15878" width="11.33203125" bestFit="1" customWidth="1"/>
    <col min="15879" max="15879" width="13.6640625" bestFit="1" customWidth="1"/>
    <col min="15880" max="15880" width="18.6640625" bestFit="1" customWidth="1"/>
    <col min="16130" max="16130" width="20.5546875" customWidth="1"/>
    <col min="16131" max="16131" width="17.33203125" customWidth="1"/>
    <col min="16132" max="16132" width="15.6640625" customWidth="1"/>
    <col min="16133" max="16133" width="18.33203125" customWidth="1"/>
    <col min="16134" max="16134" width="11.33203125" bestFit="1" customWidth="1"/>
    <col min="16135" max="16135" width="13.6640625" bestFit="1" customWidth="1"/>
    <col min="16136" max="16136" width="18.6640625" bestFit="1" customWidth="1"/>
  </cols>
  <sheetData>
    <row r="1" spans="1:12" ht="17.399999999999999">
      <c r="A1" s="9" t="s">
        <v>384</v>
      </c>
      <c r="C1" s="10"/>
      <c r="G1" s="9"/>
      <c r="H1" s="9"/>
    </row>
    <row r="2" spans="1:12">
      <c r="G2" s="8"/>
      <c r="H2" s="8"/>
    </row>
    <row r="3" spans="1:12">
      <c r="A3" s="4" t="s">
        <v>437</v>
      </c>
      <c r="G3" s="8"/>
      <c r="H3" s="8"/>
    </row>
    <row r="4" spans="1:12">
      <c r="A4" t="s">
        <v>331</v>
      </c>
      <c r="G4" s="8"/>
      <c r="H4" s="8"/>
    </row>
    <row r="5" spans="1:12" ht="15" thickBot="1">
      <c r="G5" s="8"/>
      <c r="H5" s="8"/>
    </row>
    <row r="6" spans="1:12">
      <c r="A6" s="40" t="s">
        <v>332</v>
      </c>
      <c r="B6" s="63" t="s">
        <v>287</v>
      </c>
      <c r="C6" s="65" t="s">
        <v>430</v>
      </c>
      <c r="D6" s="67" t="s">
        <v>434</v>
      </c>
      <c r="E6" s="19" t="s">
        <v>5</v>
      </c>
      <c r="F6" s="19"/>
      <c r="G6" s="23"/>
      <c r="H6" s="41"/>
      <c r="I6" s="11"/>
    </row>
    <row r="7" spans="1:12">
      <c r="A7" s="26"/>
      <c r="B7" s="64" t="s">
        <v>5</v>
      </c>
      <c r="C7" s="66" t="s">
        <v>9</v>
      </c>
      <c r="D7" s="68" t="s">
        <v>9</v>
      </c>
      <c r="E7" s="34" t="s">
        <v>333</v>
      </c>
      <c r="F7" s="18" t="s">
        <v>38</v>
      </c>
      <c r="G7" s="18" t="s">
        <v>39</v>
      </c>
      <c r="H7" s="28"/>
    </row>
    <row r="8" spans="1:12">
      <c r="A8" s="22" t="s">
        <v>334</v>
      </c>
      <c r="B8" s="16"/>
      <c r="C8" s="35"/>
      <c r="D8" s="16"/>
      <c r="E8" s="16"/>
      <c r="F8" s="16"/>
      <c r="G8" s="16"/>
      <c r="H8" s="20"/>
    </row>
    <row r="9" spans="1:12">
      <c r="A9" s="21"/>
      <c r="B9" s="16"/>
      <c r="C9" s="35"/>
      <c r="D9" s="16"/>
      <c r="E9" s="16"/>
      <c r="F9" s="16"/>
      <c r="G9" s="16"/>
      <c r="H9" s="20"/>
    </row>
    <row r="10" spans="1:12">
      <c r="A10" s="21"/>
      <c r="B10" s="16"/>
      <c r="C10" s="35"/>
      <c r="D10" s="16"/>
      <c r="E10" s="16"/>
      <c r="F10" s="16"/>
      <c r="G10" s="16"/>
      <c r="H10" s="20"/>
    </row>
    <row r="11" spans="1:12">
      <c r="A11" s="22" t="s">
        <v>385</v>
      </c>
      <c r="B11" s="36">
        <v>922.7</v>
      </c>
      <c r="C11" s="61">
        <v>24.281578947368423</v>
      </c>
      <c r="D11" s="25">
        <v>30.351973684210527</v>
      </c>
      <c r="E11" s="17" t="s">
        <v>335</v>
      </c>
      <c r="F11" s="17" t="s">
        <v>336</v>
      </c>
      <c r="G11" s="17">
        <v>1</v>
      </c>
      <c r="H11" s="42"/>
      <c r="I11" s="5"/>
      <c r="J11" s="3"/>
    </row>
    <row r="12" spans="1:12">
      <c r="A12" s="22" t="s">
        <v>337</v>
      </c>
      <c r="B12" s="36">
        <v>999.4</v>
      </c>
      <c r="C12" s="61">
        <v>26.3</v>
      </c>
      <c r="D12" s="25">
        <v>32.875</v>
      </c>
      <c r="E12" s="17" t="s">
        <v>335</v>
      </c>
      <c r="F12" s="17" t="s">
        <v>338</v>
      </c>
      <c r="G12" s="17">
        <v>1</v>
      </c>
      <c r="H12" s="42"/>
      <c r="I12" s="5" t="s">
        <v>29</v>
      </c>
      <c r="J12" s="3"/>
    </row>
    <row r="13" spans="1:12">
      <c r="A13" s="22" t="s">
        <v>339</v>
      </c>
      <c r="B13" s="36">
        <v>1048.2</v>
      </c>
      <c r="C13" s="61">
        <v>27.58421052631579</v>
      </c>
      <c r="D13" s="25">
        <v>34.48026315789474</v>
      </c>
      <c r="E13" s="17" t="s">
        <v>335</v>
      </c>
      <c r="F13" s="17" t="s">
        <v>340</v>
      </c>
      <c r="G13" s="17">
        <v>1</v>
      </c>
      <c r="H13" s="42"/>
      <c r="I13" s="5"/>
      <c r="J13" s="3"/>
      <c r="L13" s="6"/>
    </row>
    <row r="14" spans="1:12">
      <c r="A14" s="22" t="s">
        <v>341</v>
      </c>
      <c r="B14" s="36">
        <v>1068.4000000000001</v>
      </c>
      <c r="C14" s="61">
        <v>28.115789473684213</v>
      </c>
      <c r="D14" s="25">
        <v>35.15</v>
      </c>
      <c r="E14" s="17" t="s">
        <v>335</v>
      </c>
      <c r="F14" s="17" t="s">
        <v>342</v>
      </c>
      <c r="G14" s="17">
        <v>1</v>
      </c>
      <c r="H14" s="42"/>
      <c r="I14" s="5"/>
      <c r="J14" s="3"/>
      <c r="L14" s="6"/>
    </row>
    <row r="15" spans="1:12">
      <c r="A15" s="22" t="s">
        <v>343</v>
      </c>
      <c r="B15" s="36">
        <v>1101.9000000000001</v>
      </c>
      <c r="C15" s="61">
        <v>28.997368421052634</v>
      </c>
      <c r="D15" s="25">
        <v>36.246710526315795</v>
      </c>
      <c r="E15" s="17" t="s">
        <v>335</v>
      </c>
      <c r="F15" s="17" t="s">
        <v>344</v>
      </c>
      <c r="G15" s="17">
        <v>1</v>
      </c>
      <c r="H15" s="42"/>
      <c r="I15" s="5"/>
      <c r="J15" s="3"/>
      <c r="L15" s="6"/>
    </row>
    <row r="16" spans="1:12">
      <c r="A16" s="22" t="s">
        <v>345</v>
      </c>
      <c r="B16" s="36">
        <v>1135.5</v>
      </c>
      <c r="C16" s="61">
        <v>29.881578947368421</v>
      </c>
      <c r="D16" s="25">
        <v>37.351973684210527</v>
      </c>
      <c r="E16" s="17" t="s">
        <v>335</v>
      </c>
      <c r="F16" s="17" t="s">
        <v>346</v>
      </c>
      <c r="G16" s="17">
        <v>1</v>
      </c>
      <c r="H16" s="42"/>
      <c r="I16" s="5"/>
      <c r="J16" s="3"/>
      <c r="L16" s="6"/>
    </row>
    <row r="17" spans="1:12">
      <c r="A17" s="22" t="s">
        <v>347</v>
      </c>
      <c r="B17" s="37">
        <v>1208.3</v>
      </c>
      <c r="C17" s="61">
        <v>31.797368421052632</v>
      </c>
      <c r="D17" s="25">
        <v>39.746710526315788</v>
      </c>
      <c r="E17" s="17" t="s">
        <v>335</v>
      </c>
      <c r="F17" s="17" t="s">
        <v>348</v>
      </c>
      <c r="G17" s="17">
        <v>1</v>
      </c>
      <c r="H17" s="42"/>
      <c r="I17" s="12"/>
      <c r="J17" s="3"/>
      <c r="L17" s="6"/>
    </row>
    <row r="18" spans="1:12">
      <c r="A18" s="30" t="s">
        <v>349</v>
      </c>
      <c r="B18" s="37">
        <v>1250</v>
      </c>
      <c r="C18" s="61">
        <v>32.89473684210526</v>
      </c>
      <c r="D18" s="25">
        <v>41.11</v>
      </c>
      <c r="E18" s="29" t="s">
        <v>335</v>
      </c>
      <c r="F18" s="38" t="s">
        <v>350</v>
      </c>
      <c r="G18" s="39">
        <v>1</v>
      </c>
      <c r="H18" s="42"/>
      <c r="J18" s="3"/>
      <c r="L18" s="6"/>
    </row>
    <row r="19" spans="1:12" ht="15" thickBot="1">
      <c r="A19" s="43"/>
      <c r="B19" s="44"/>
      <c r="C19" s="45"/>
      <c r="D19" s="27"/>
      <c r="E19" s="31"/>
      <c r="F19" s="46"/>
      <c r="G19" s="31"/>
      <c r="H19" s="47"/>
      <c r="J19" s="3"/>
      <c r="L19" s="6"/>
    </row>
    <row r="21" spans="1:12">
      <c r="A21" s="7" t="s">
        <v>218</v>
      </c>
    </row>
    <row r="22" spans="1:12">
      <c r="A22" t="s">
        <v>359</v>
      </c>
      <c r="B22" s="60" t="s">
        <v>360</v>
      </c>
      <c r="C22" s="60"/>
      <c r="D22" s="2" t="s">
        <v>438</v>
      </c>
    </row>
    <row r="23" spans="1:12">
      <c r="A23" t="s">
        <v>361</v>
      </c>
      <c r="B23" s="60" t="s">
        <v>362</v>
      </c>
      <c r="C23" s="60"/>
      <c r="D23" s="62">
        <v>23.18</v>
      </c>
    </row>
    <row r="24" spans="1:12">
      <c r="A24" t="s">
        <v>400</v>
      </c>
      <c r="B24" t="s">
        <v>436</v>
      </c>
      <c r="C24" s="13"/>
      <c r="D24" t="s">
        <v>424</v>
      </c>
    </row>
  </sheetData>
  <mergeCells count="2">
    <mergeCell ref="B22:C22"/>
    <mergeCell ref="B23:C2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adaa4be3-f650-4692-881a-64ae220cbceb}" enabled="1" method="Standard" siteId="{5a7cc8ab-a4dc-4f9b-bf60-66714049ad6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Home Sheet</vt:lpstr>
      <vt:lpstr>Worksheet One</vt:lpstr>
      <vt:lpstr>Worksheet Two</vt:lpstr>
      <vt:lpstr>Worksheet Three</vt:lpstr>
      <vt:lpstr>Worksheet Five</vt:lpstr>
      <vt:lpstr>Worksheet Seven</vt:lpstr>
      <vt:lpstr>Worksheet Eight</vt:lpstr>
      <vt:lpstr>Worksheet Nine</vt:lpstr>
      <vt:lpstr>'Home Sheet'!Print_Area</vt:lpstr>
      <vt:lpstr>'Worksheet Eight'!Print_Area</vt:lpstr>
      <vt:lpstr>'Worksheet Five'!Print_Area</vt:lpstr>
      <vt:lpstr>'Worksheet Nine'!Print_Area</vt:lpstr>
      <vt:lpstr>'Worksheet Seven'!Print_Area</vt:lpstr>
      <vt:lpstr>'Worksheet Three'!Print_Area</vt:lpstr>
      <vt:lpstr>'Worksheet Two'!Print_Area</vt:lpstr>
    </vt:vector>
  </TitlesOfParts>
  <Company>Griffith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soeadmin</dc:creator>
  <cp:lastModifiedBy>Maggie Hibbs</cp:lastModifiedBy>
  <cp:lastPrinted>2024-06-12T00:46:18Z</cp:lastPrinted>
  <dcterms:created xsi:type="dcterms:W3CDTF">2017-04-24T04:01:52Z</dcterms:created>
  <dcterms:modified xsi:type="dcterms:W3CDTF">2025-07-16T09:23:24Z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aa4be3-f650-4692-881a-64ae220cbceb_Enabled">
    <vt:lpwstr>true</vt:lpwstr>
  </property>
  <property fmtid="{D5CDD505-2E9C-101B-9397-08002B2CF9AE}" pid="3" name="MSIP_Label_adaa4be3-f650-4692-881a-64ae220cbceb_SetDate">
    <vt:lpwstr>2022-11-25T00:52:26Z</vt:lpwstr>
  </property>
  <property fmtid="{D5CDD505-2E9C-101B-9397-08002B2CF9AE}" pid="4" name="MSIP_Label_adaa4be3-f650-4692-881a-64ae220cbceb_Method">
    <vt:lpwstr>Standard</vt:lpwstr>
  </property>
  <property fmtid="{D5CDD505-2E9C-101B-9397-08002B2CF9AE}" pid="5" name="MSIP_Label_adaa4be3-f650-4692-881a-64ae220cbceb_Name">
    <vt:lpwstr>OFFICIAL  Internal (External sharing)</vt:lpwstr>
  </property>
  <property fmtid="{D5CDD505-2E9C-101B-9397-08002B2CF9AE}" pid="6" name="MSIP_Label_adaa4be3-f650-4692-881a-64ae220cbceb_SiteId">
    <vt:lpwstr>5a7cc8ab-a4dc-4f9b-bf60-66714049ad62</vt:lpwstr>
  </property>
  <property fmtid="{D5CDD505-2E9C-101B-9397-08002B2CF9AE}" pid="7" name="MSIP_Label_adaa4be3-f650-4692-881a-64ae220cbceb_ActionId">
    <vt:lpwstr>065ae11d-d450-4095-9878-51772d8a6d10</vt:lpwstr>
  </property>
  <property fmtid="{D5CDD505-2E9C-101B-9397-08002B2CF9AE}" pid="8" name="MSIP_Label_adaa4be3-f650-4692-881a-64ae220cbceb_ContentBits">
    <vt:lpwstr>0</vt:lpwstr>
  </property>
</Properties>
</file>